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_CamcoreDataCD\Selections\"/>
    </mc:Choice>
  </mc:AlternateContent>
  <xr:revisionPtr revIDLastSave="0" documentId="13_ncr:1_{C1049E0A-F5D2-42AF-93B3-E91561C27A2C}" xr6:coauthVersionLast="47" xr6:coauthVersionMax="47" xr10:uidLastSave="{00000000-0000-0000-0000-000000000000}"/>
  <bookViews>
    <workbookView xWindow="30744" yWindow="132" windowWidth="27504" windowHeight="16500" activeTab="1" xr2:uid="{00000000-000D-0000-FFFF-FFFF00000000}"/>
  </bookViews>
  <sheets>
    <sheet name="Dist" sheetId="4" r:id="rId1"/>
    <sheet name="Candidates" sheetId="1" r:id="rId2"/>
    <sheet name="Comments SKC" sheetId="2" r:id="rId3"/>
    <sheet name="SKC" sheetId="3" r:id="rId4"/>
    <sheet name="Latest version Jetton" sheetId="5" r:id="rId5"/>
  </sheets>
  <definedNames>
    <definedName name="_xlnm._FilterDatabase" localSheetId="1" hidden="1">Candidates!$A$2:$O$406</definedName>
    <definedName name="_xlnm._FilterDatabase" localSheetId="2" hidden="1">'Comments SKC'!$A$7:$L$98</definedName>
    <definedName name="_xlnm._FilterDatabase" localSheetId="4" hidden="1">'Latest version Jetton'!$A$1:$N$296</definedName>
    <definedName name="_xlnm._FilterDatabase" localSheetId="3" hidden="1">SKC!$B$7:$M$29</definedName>
    <definedName name="_xlnm.Print_Area" localSheetId="2">'Comments SKC'!$A$1:$K$98</definedName>
    <definedName name="_xlnm.Print_Area" localSheetId="3">SKC!$B$1:$L$29</definedName>
    <definedName name="_xlnm.Print_Titles" localSheetId="2">'Comments SKC'!$7:$7</definedName>
    <definedName name="_xlnm.Print_Titles" localSheetId="3">SKC!$7:$7</definedName>
  </definedNames>
  <calcPr calcId="191029"/>
  <pivotCaches>
    <pivotCache cacheId="24" r:id="rId6"/>
    <pivotCache cacheId="2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9" i="5" l="1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58" i="5"/>
  <c r="I249" i="1" l="1"/>
  <c r="I187" i="1"/>
  <c r="I184" i="1"/>
  <c r="I186" i="1"/>
  <c r="I222" i="1"/>
  <c r="I211" i="1"/>
  <c r="I252" i="1"/>
  <c r="I243" i="1"/>
  <c r="I242" i="1"/>
  <c r="I258" i="1"/>
  <c r="I250" i="1"/>
  <c r="I238" i="1"/>
  <c r="I267" i="1"/>
  <c r="I274" i="1"/>
  <c r="I221" i="1"/>
  <c r="I217" i="1"/>
  <c r="I218" i="1"/>
  <c r="I204" i="1"/>
  <c r="I259" i="1"/>
  <c r="I265" i="1"/>
  <c r="I268" i="1"/>
  <c r="I220" i="1"/>
  <c r="I255" i="1"/>
  <c r="I189" i="1"/>
  <c r="I202" i="1"/>
  <c r="I273" i="1"/>
  <c r="I231" i="1"/>
  <c r="I200" i="1"/>
  <c r="I228" i="1"/>
  <c r="I244" i="1"/>
  <c r="I251" i="1"/>
  <c r="I209" i="1"/>
  <c r="I207" i="1"/>
  <c r="I208" i="1"/>
  <c r="I227" i="1"/>
  <c r="I269" i="1"/>
  <c r="I206" i="1"/>
  <c r="I192" i="1"/>
  <c r="I214" i="1"/>
  <c r="I253" i="1"/>
  <c r="I245" i="1"/>
  <c r="I199" i="1"/>
  <c r="I240" i="1"/>
  <c r="I254" i="1"/>
  <c r="I248" i="1"/>
  <c r="I229" i="1"/>
  <c r="I213" i="1"/>
  <c r="I197" i="1"/>
  <c r="I203" i="1"/>
  <c r="I210" i="1"/>
  <c r="I205" i="1"/>
  <c r="I194" i="1"/>
  <c r="I190" i="1"/>
  <c r="I198" i="1"/>
  <c r="I247" i="1"/>
  <c r="I191" i="1"/>
  <c r="I183" i="1"/>
  <c r="I201" i="1"/>
  <c r="I241" i="1"/>
  <c r="I270" i="1"/>
  <c r="I188" i="1"/>
  <c r="I257" i="1"/>
  <c r="I266" i="1"/>
  <c r="I246" i="1"/>
  <c r="I215" i="1"/>
  <c r="I224" i="1"/>
  <c r="I223" i="1"/>
  <c r="I185" i="1"/>
  <c r="I182" i="1"/>
  <c r="I256" i="1"/>
  <c r="I216" i="1"/>
  <c r="I225" i="1"/>
  <c r="I264" i="1"/>
  <c r="I235" i="1"/>
  <c r="I275" i="1"/>
  <c r="I263" i="1"/>
  <c r="I237" i="1"/>
  <c r="I271" i="1"/>
  <c r="I262" i="1"/>
  <c r="I260" i="1"/>
  <c r="I193" i="1"/>
  <c r="I230" i="1"/>
  <c r="I233" i="1"/>
  <c r="I272" i="1"/>
  <c r="I276" i="1"/>
  <c r="I196" i="1"/>
  <c r="I234" i="1"/>
  <c r="I261" i="1"/>
  <c r="I239" i="1"/>
  <c r="I236" i="1"/>
  <c r="I232" i="1"/>
  <c r="I219" i="1"/>
  <c r="I195" i="1"/>
  <c r="I181" i="1"/>
  <c r="I212" i="1"/>
  <c r="I226" i="1"/>
  <c r="I345" i="1"/>
  <c r="I403" i="1"/>
  <c r="I372" i="1"/>
  <c r="I383" i="1"/>
  <c r="I377" i="1"/>
  <c r="I324" i="1"/>
  <c r="I329" i="1"/>
  <c r="I322" i="1"/>
  <c r="I387" i="1"/>
  <c r="I333" i="1"/>
  <c r="I364" i="1"/>
  <c r="I385" i="1"/>
  <c r="I373" i="1"/>
  <c r="I347" i="1"/>
  <c r="I348" i="1"/>
  <c r="I366" i="1"/>
  <c r="I376" i="1"/>
  <c r="I394" i="1"/>
  <c r="I350" i="1"/>
  <c r="I328" i="1"/>
  <c r="I351" i="1"/>
  <c r="I334" i="1"/>
  <c r="I399" i="1"/>
  <c r="I382" i="1"/>
  <c r="I346" i="1"/>
  <c r="I321" i="1"/>
  <c r="I332" i="1"/>
  <c r="I319" i="1"/>
  <c r="I389" i="1"/>
  <c r="I379" i="1"/>
  <c r="I404" i="1"/>
  <c r="I318" i="1"/>
  <c r="I316" i="1"/>
  <c r="I317" i="1"/>
  <c r="I384" i="1"/>
  <c r="I357" i="1"/>
  <c r="I380" i="1"/>
  <c r="I371" i="1"/>
  <c r="I367" i="1"/>
  <c r="I381" i="1"/>
  <c r="I375" i="1"/>
  <c r="I388" i="1"/>
  <c r="I396" i="1"/>
  <c r="I323" i="1"/>
  <c r="I326" i="1"/>
  <c r="I402" i="1"/>
  <c r="I390" i="1"/>
  <c r="I391" i="1"/>
  <c r="I339" i="1"/>
  <c r="I342" i="1"/>
  <c r="I369" i="1"/>
  <c r="I359" i="1"/>
  <c r="I378" i="1"/>
  <c r="I336" i="1"/>
  <c r="I337" i="1"/>
  <c r="I340" i="1"/>
  <c r="I395" i="1"/>
  <c r="I392" i="1"/>
  <c r="I360" i="1"/>
  <c r="I400" i="1"/>
  <c r="I363" i="1"/>
  <c r="I406" i="1"/>
  <c r="I338" i="1"/>
  <c r="I344" i="1"/>
  <c r="I355" i="1"/>
  <c r="I374" i="1"/>
  <c r="I386" i="1"/>
  <c r="I370" i="1"/>
  <c r="I397" i="1"/>
  <c r="I343" i="1"/>
  <c r="I356" i="1"/>
  <c r="I354" i="1"/>
  <c r="I365" i="1"/>
  <c r="I362" i="1"/>
  <c r="I325" i="1"/>
  <c r="I401" i="1"/>
  <c r="I352" i="1"/>
  <c r="I361" i="1"/>
  <c r="I393" i="1"/>
  <c r="I327" i="1"/>
  <c r="I5" i="1"/>
  <c r="I27" i="1"/>
  <c r="I3" i="1"/>
  <c r="I9" i="1"/>
  <c r="I32" i="1"/>
  <c r="I38" i="1"/>
  <c r="I31" i="1"/>
  <c r="I8" i="1"/>
  <c r="I35" i="1"/>
  <c r="I4" i="1"/>
  <c r="I14" i="1"/>
  <c r="I21" i="1"/>
  <c r="I36" i="1"/>
  <c r="I25" i="1"/>
  <c r="I12" i="1"/>
  <c r="I34" i="1"/>
  <c r="I7" i="1"/>
  <c r="I19" i="1"/>
  <c r="I13" i="1"/>
  <c r="I15" i="1"/>
  <c r="I23" i="1"/>
  <c r="I17" i="1"/>
  <c r="I24" i="1"/>
  <c r="I33" i="1"/>
  <c r="I18" i="1"/>
  <c r="I11" i="1"/>
  <c r="I37" i="1"/>
  <c r="I6" i="1"/>
  <c r="I20" i="1"/>
  <c r="I16" i="1"/>
  <c r="I26" i="1"/>
  <c r="I30" i="1"/>
  <c r="I10" i="1"/>
  <c r="I29" i="1"/>
  <c r="I28" i="1"/>
  <c r="I22" i="1"/>
  <c r="I84" i="1"/>
  <c r="I110" i="1"/>
  <c r="I118" i="1"/>
  <c r="I91" i="1"/>
  <c r="I108" i="1"/>
  <c r="I100" i="1"/>
  <c r="I127" i="1"/>
  <c r="I122" i="1"/>
  <c r="I137" i="1"/>
  <c r="I44" i="1"/>
  <c r="I97" i="1"/>
  <c r="I51" i="1"/>
  <c r="I49" i="1"/>
  <c r="I41" i="1"/>
  <c r="I86" i="1"/>
  <c r="I57" i="1"/>
  <c r="I60" i="1"/>
  <c r="I72" i="1"/>
  <c r="I96" i="1"/>
  <c r="I121" i="1"/>
  <c r="I39" i="1"/>
  <c r="I50" i="1"/>
  <c r="I71" i="1"/>
  <c r="I66" i="1"/>
  <c r="I69" i="1"/>
  <c r="I81" i="1"/>
  <c r="I98" i="1"/>
  <c r="I129" i="1"/>
  <c r="I46" i="1"/>
  <c r="I40" i="1"/>
  <c r="I94" i="1"/>
  <c r="I128" i="1"/>
  <c r="I64" i="1"/>
  <c r="I131" i="1"/>
  <c r="I136" i="1"/>
  <c r="I109" i="1"/>
  <c r="I135" i="1"/>
  <c r="I52" i="1"/>
  <c r="I134" i="1"/>
  <c r="I87" i="1"/>
  <c r="I56" i="1"/>
  <c r="I53" i="1"/>
  <c r="I43" i="1"/>
  <c r="I102" i="1"/>
  <c r="I116" i="1"/>
  <c r="I132" i="1"/>
  <c r="I45" i="1"/>
  <c r="I42" i="1"/>
  <c r="I74" i="1"/>
  <c r="I54" i="1"/>
  <c r="I93" i="1"/>
  <c r="I83" i="1"/>
  <c r="I77" i="1"/>
  <c r="I58" i="1"/>
  <c r="I113" i="1"/>
  <c r="I130" i="1"/>
  <c r="I112" i="1"/>
  <c r="I90" i="1"/>
  <c r="I114" i="1"/>
  <c r="I106" i="1"/>
  <c r="I105" i="1"/>
  <c r="I124" i="1"/>
  <c r="I82" i="1"/>
  <c r="I85" i="1"/>
  <c r="I120" i="1"/>
  <c r="I47" i="1"/>
  <c r="I76" i="1"/>
  <c r="I107" i="1"/>
  <c r="I111" i="1"/>
  <c r="I99" i="1"/>
  <c r="I62" i="1"/>
  <c r="I61" i="1"/>
  <c r="I75" i="1"/>
  <c r="I119" i="1"/>
  <c r="I115" i="1"/>
  <c r="I88" i="1"/>
  <c r="I55" i="1"/>
  <c r="I48" i="1"/>
  <c r="I65" i="1"/>
  <c r="I104" i="1"/>
  <c r="I78" i="1"/>
  <c r="I79" i="1"/>
  <c r="I92" i="1"/>
  <c r="I103" i="1"/>
  <c r="I101" i="1"/>
  <c r="I126" i="1"/>
  <c r="I117" i="1"/>
  <c r="I59" i="1"/>
  <c r="I67" i="1"/>
  <c r="I63" i="1"/>
  <c r="I68" i="1"/>
  <c r="I70" i="1"/>
  <c r="I80" i="1"/>
  <c r="I95" i="1"/>
  <c r="I133" i="1"/>
  <c r="I73" i="1"/>
  <c r="I89" i="1"/>
  <c r="I125" i="1"/>
  <c r="I123" i="1"/>
  <c r="I160" i="1"/>
  <c r="I167" i="1"/>
  <c r="I170" i="1"/>
  <c r="I174" i="1"/>
  <c r="I168" i="1"/>
  <c r="I176" i="1"/>
  <c r="I143" i="1"/>
  <c r="I138" i="1"/>
  <c r="I152" i="1"/>
  <c r="I158" i="1"/>
  <c r="I173" i="1"/>
  <c r="I140" i="1"/>
  <c r="I154" i="1"/>
  <c r="I153" i="1"/>
  <c r="I165" i="1"/>
  <c r="I145" i="1"/>
  <c r="I149" i="1"/>
  <c r="I161" i="1"/>
  <c r="I148" i="1"/>
  <c r="I142" i="1"/>
  <c r="I175" i="1"/>
  <c r="I179" i="1"/>
  <c r="I180" i="1"/>
  <c r="I141" i="1"/>
  <c r="I162" i="1"/>
  <c r="I151" i="1"/>
  <c r="I169" i="1"/>
  <c r="I178" i="1"/>
  <c r="I163" i="1"/>
  <c r="I166" i="1"/>
  <c r="I171" i="1"/>
  <c r="I146" i="1"/>
  <c r="I150" i="1"/>
  <c r="I157" i="1"/>
  <c r="I156" i="1"/>
  <c r="I172" i="1"/>
  <c r="I164" i="1"/>
  <c r="I144" i="1"/>
  <c r="I147" i="1"/>
  <c r="I139" i="1"/>
  <c r="I155" i="1"/>
  <c r="I177" i="1"/>
  <c r="I297" i="1"/>
  <c r="I305" i="1"/>
  <c r="I310" i="1"/>
  <c r="I277" i="1"/>
  <c r="I278" i="1"/>
  <c r="I298" i="1"/>
  <c r="I302" i="1"/>
  <c r="I309" i="1"/>
  <c r="I286" i="1"/>
  <c r="I287" i="1"/>
  <c r="I291" i="1"/>
  <c r="I308" i="1"/>
  <c r="I314" i="1"/>
  <c r="I304" i="1"/>
  <c r="I307" i="1"/>
  <c r="I303" i="1"/>
  <c r="I312" i="1"/>
  <c r="I292" i="1"/>
  <c r="I290" i="1"/>
  <c r="I281" i="1"/>
  <c r="I315" i="1"/>
  <c r="I282" i="1"/>
  <c r="I294" i="1"/>
  <c r="I288" i="1"/>
  <c r="I300" i="1"/>
  <c r="I283" i="1"/>
  <c r="I311" i="1"/>
  <c r="I299" i="1"/>
  <c r="I284" i="1"/>
  <c r="I289" i="1"/>
  <c r="I293" i="1"/>
  <c r="I279" i="1"/>
  <c r="I313" i="1"/>
  <c r="I295" i="1"/>
  <c r="I301" i="1"/>
  <c r="I280" i="1"/>
  <c r="I285" i="1"/>
  <c r="I306" i="1"/>
  <c r="I296" i="1"/>
  <c r="I159" i="1"/>
  <c r="I349" i="1"/>
  <c r="I341" i="1"/>
  <c r="I330" i="1"/>
  <c r="I320" i="1"/>
  <c r="I331" i="1"/>
  <c r="I405" i="1"/>
  <c r="I353" i="1"/>
  <c r="I368" i="1"/>
  <c r="I398" i="1"/>
  <c r="I358" i="1"/>
  <c r="I335" i="1"/>
</calcChain>
</file>

<file path=xl/sharedStrings.xml><?xml version="1.0" encoding="utf-8"?>
<sst xmlns="http://schemas.openxmlformats.org/spreadsheetml/2006/main" count="2413" uniqueCount="181">
  <si>
    <t>Rep</t>
  </si>
  <si>
    <t>tn</t>
  </si>
  <si>
    <t>vol</t>
  </si>
  <si>
    <t>stvol</t>
  </si>
  <si>
    <t>wfamgain</t>
  </si>
  <si>
    <t>GCAvol</t>
  </si>
  <si>
    <t>BVtree</t>
  </si>
  <si>
    <t>wfamrank</t>
  </si>
  <si>
    <t>640201I1</t>
  </si>
  <si>
    <t>Colombia</t>
  </si>
  <si>
    <t>646702B</t>
  </si>
  <si>
    <t>Mexico</t>
  </si>
  <si>
    <t>646701B</t>
  </si>
  <si>
    <t>641001C</t>
  </si>
  <si>
    <t>SAfrica</t>
  </si>
  <si>
    <t>644901F</t>
  </si>
  <si>
    <t>641801E</t>
  </si>
  <si>
    <t>641802E</t>
  </si>
  <si>
    <t>644902F</t>
  </si>
  <si>
    <t>645901A2</t>
  </si>
  <si>
    <t>Country</t>
  </si>
  <si>
    <t>TestID</t>
  </si>
  <si>
    <t>Plot</t>
  </si>
  <si>
    <t>Fam</t>
  </si>
  <si>
    <t>Company</t>
  </si>
  <si>
    <t>SKC</t>
  </si>
  <si>
    <t>Proteak</t>
  </si>
  <si>
    <t>SAFCOL</t>
  </si>
  <si>
    <t>Mondi</t>
  </si>
  <si>
    <t>Merensky</t>
  </si>
  <si>
    <t>GRM</t>
  </si>
  <si>
    <t>Mozambique</t>
  </si>
  <si>
    <t>E. pellita</t>
  </si>
  <si>
    <t>Test ID</t>
  </si>
  <si>
    <t>Vanessa</t>
  </si>
  <si>
    <t>Finca:</t>
  </si>
  <si>
    <t>Comments</t>
  </si>
  <si>
    <t>Yes, V+, slight curve at crown, average crown, -4</t>
  </si>
  <si>
    <t>OK-, V+, crooked, a bit small crown, -3</t>
  </si>
  <si>
    <t>No, average volume, broken top, poor crown, -3</t>
  </si>
  <si>
    <t>Yes, average volume, S++, nice crown, -2</t>
  </si>
  <si>
    <t>No, broken top, average volume, leaning, (-5)</t>
  </si>
  <si>
    <t>OK-, V+, twisted, nice crown, a few heavy branches, -3</t>
  </si>
  <si>
    <t>No, average volume, bent, poor crown, heavy conicity, -2</t>
  </si>
  <si>
    <t>No, V+, crooked, heavy branch at crown, average crown, (-1)</t>
  </si>
  <si>
    <t>Ok-, V++, nice crown, twisted, (-1)</t>
  </si>
  <si>
    <t>Yes, V++, a bit twisted, nice crown and branches, (-3)</t>
  </si>
  <si>
    <t>No, poor volume, poor crwon, heavy conicity, (0)</t>
  </si>
  <si>
    <t>No, it looks like another spp (filler)</t>
  </si>
  <si>
    <t>No, broken top @ 3 m</t>
  </si>
  <si>
    <t>No, V++, crooked, Botryosphaeria?, -2</t>
  </si>
  <si>
    <t>No, average volume, crooked, broken top, average crown, Botryosphaeria?, -1</t>
  </si>
  <si>
    <t>No, V++, broken top, Botryosphaeria, -3</t>
  </si>
  <si>
    <t>Yes, V++, nice crown and branches, very nice tree, (-1)</t>
  </si>
  <si>
    <t>Ok-, poor volume, heavy conicity, poor crown, (-1)</t>
  </si>
  <si>
    <t>No, poor volume, bent, heavy conicity, -6</t>
  </si>
  <si>
    <t>Ok-, average volume, crooked, nice crown, it seems forked, -2</t>
  </si>
  <si>
    <t>No, average volume, broken top, leaning,poor crown, heavy conicity, -1</t>
  </si>
  <si>
    <t>No, V++, crooked, average crown, heavy branches and conicity, -2</t>
  </si>
  <si>
    <t xml:space="preserve">No, bent, poor volume and crown,ugly, (-2) </t>
  </si>
  <si>
    <t>Ok-, V++, average crown, twisted, heavy conicity, -2</t>
  </si>
  <si>
    <t>Ok-, V++, leaning, nice crown, -3</t>
  </si>
  <si>
    <t>No, poor volume, crooked, broken top, nice crown and branches, -5</t>
  </si>
  <si>
    <t>Ok+, V++, slight twisted at crown, nice crown and branches, -2</t>
  </si>
  <si>
    <t>No, poor volume, crooked, poor crown, ugly, -4</t>
  </si>
  <si>
    <t>Ok-, average volume, heavy conicity, nice crown, straight, -4</t>
  </si>
  <si>
    <t>Dead</t>
  </si>
  <si>
    <t>No, poor volume, broken top, heavy branches, ugly, -4</t>
  </si>
  <si>
    <t>Yes, V++, straight, very nice crown, -3</t>
  </si>
  <si>
    <t>No, broken top, average volume, straight, very poor crown, -2</t>
  </si>
  <si>
    <t>Ok+, average volume, leaning, heavy conicity, average crown, -2</t>
  </si>
  <si>
    <t>Ok-, V++, crooked, heavy branch at crown, nice crown, -1</t>
  </si>
  <si>
    <t>No, poor volume, crooked, nice crown, -1</t>
  </si>
  <si>
    <t>Ok+, V++, nice crown and branches, leaning, -1</t>
  </si>
  <si>
    <t>No, V++, crooked, heavy branches, a bit small crown, -2</t>
  </si>
  <si>
    <t>No, broken top, Botryosphaeria, very poor crown, -5</t>
  </si>
  <si>
    <t>No, it looks as another species (Filler?)</t>
  </si>
  <si>
    <t>Ok-, V++, nice crown, slight twisted, (-3)</t>
  </si>
  <si>
    <t>Ok+, V++, slight crooked, very nice crown, -2</t>
  </si>
  <si>
    <t>Ok-, poor volume, heavy branch @ 6 m, crooked, nice crown, -4</t>
  </si>
  <si>
    <t>No, bent, it is dying</t>
  </si>
  <si>
    <t>No, V++, nice crown, crooked, -3</t>
  </si>
  <si>
    <t>No, average volume, crooked, heavy conicity, very poor crown, -1</t>
  </si>
  <si>
    <t>Ok-, poor volume, nice straight, poor crown, heavy conicity, -1</t>
  </si>
  <si>
    <t>No, broken top, twisted, very poor crown, -1</t>
  </si>
  <si>
    <t>No, crooked, average volume, very nice crown, heavy conicity, -1</t>
  </si>
  <si>
    <t>Ok-, V++, heavy branch @ 2 m, slight crooked, nice crown, Botryosphaeria?, -1</t>
  </si>
  <si>
    <t>No, V++, heavy branches, Botryosphaeria?, it looks as another species, -3</t>
  </si>
  <si>
    <t>No, V++, heavy branches, forking, ugly, -4</t>
  </si>
  <si>
    <t>Ok-, V++, slight crooked, very nice crown, -2</t>
  </si>
  <si>
    <t>Ok+, V+++, heavy branch @ 12 m, slight twisted, very nice crown, -2</t>
  </si>
  <si>
    <t>Ok+, V++, crooked, nice crown, heavy branches at crown, forking, -2</t>
  </si>
  <si>
    <t>No, V++, straight, Botryosphaeria, average crown, -3</t>
  </si>
  <si>
    <t>Ok-, poor volume, nice straight, heavy branches, nice crown, -4</t>
  </si>
  <si>
    <t>No, very poor volume, leaning, poor crown, -1</t>
  </si>
  <si>
    <t>No, very poor volume, leaning, forking, poor crown, -2</t>
  </si>
  <si>
    <t>No, poor volume, crooked, heavy conicity, poor crown, -3</t>
  </si>
  <si>
    <t>No, V++, crooked, Botryosphaeria disease, nice crown -2</t>
  </si>
  <si>
    <t>No, average volume, broken top, Botryosphaeria disease, very poor crown, -1</t>
  </si>
  <si>
    <t>Ok-, average volume, crooked and twisted, nice crown, -2</t>
  </si>
  <si>
    <t>Ok-, average volume, heavy branch at crown, crooked at crown, -2</t>
  </si>
  <si>
    <t>Ok+, average volume, nice crown, leaning, heavy conicity, -1</t>
  </si>
  <si>
    <t>No, poor volume, broken top, heavy branches, crooked, heavy conicity, average crown, -1</t>
  </si>
  <si>
    <t>Ok+, twisted, V++, nice crown, 0</t>
  </si>
  <si>
    <t>No, average volume, crooked, nice crown, Botryosphaeria disease, -1</t>
  </si>
  <si>
    <t>No, broken top, very poor crown, dying, -2</t>
  </si>
  <si>
    <t>No, average volume, crooked, heavy conicity and branches, -1</t>
  </si>
  <si>
    <t>No, very poor volume, crooked, heavy conicity, poor crown, -1</t>
  </si>
  <si>
    <t>Ok-, average volume, slight twisted, nice crown, 0</t>
  </si>
  <si>
    <t>No, average volume, crooked, heavy conicity, nice crown, -1</t>
  </si>
  <si>
    <t>Ok-, average volume, nice straight and crown, 0</t>
  </si>
  <si>
    <t xml:space="preserve">Yes, V+++, nice straight, nice crown and branches, nice tree, 0 </t>
  </si>
  <si>
    <t>No, poor volume, broken top, heavy conicity, heavy branches, average crown, -1</t>
  </si>
  <si>
    <t>No, broken top at 10 m, 0</t>
  </si>
  <si>
    <t>Ok+, V++, nice straight, heavy branches at crown, nice crown, 0</t>
  </si>
  <si>
    <t>No, crooked at crown, average volume, nice crown, -2</t>
  </si>
  <si>
    <t>No, poor volume, crooked at crown, nice crown, -3</t>
  </si>
  <si>
    <t>Ok+, average volume, slight crooked, heavy branch, nice crown, -1</t>
  </si>
  <si>
    <t>Ok-, average volume, crooked, nice crown and branches, heavy conicity, 0</t>
  </si>
  <si>
    <t>No, very poor volume, crooked and twisted, heavy conicity, average crown, -1</t>
  </si>
  <si>
    <t>No, filler</t>
  </si>
  <si>
    <t>No, V++, crooked, nice crown, forking, 0</t>
  </si>
  <si>
    <t>No, cut</t>
  </si>
  <si>
    <t>Ok+, V++, crooked, heavy branches at crown, nice crown, -4</t>
  </si>
  <si>
    <t>Ok-, V++, heavy conicity, slight crooked, -1</t>
  </si>
  <si>
    <t>No, poor volume, broken top, average volume, dying, -2</t>
  </si>
  <si>
    <t>No, poor volume, leaning, heavy branch @ 12 m, poor crown, -2</t>
  </si>
  <si>
    <t>January 26, 2018</t>
  </si>
  <si>
    <t>Field Inspection</t>
  </si>
  <si>
    <t>Inspection Date:</t>
  </si>
  <si>
    <t>CamNum</t>
  </si>
  <si>
    <t>64-086</t>
  </si>
  <si>
    <t>64-087</t>
  </si>
  <si>
    <t>64-088</t>
  </si>
  <si>
    <t>64-089</t>
  </si>
  <si>
    <t>64-090</t>
  </si>
  <si>
    <t>64-091</t>
  </si>
  <si>
    <t>64-092</t>
  </si>
  <si>
    <t>64-093</t>
  </si>
  <si>
    <t>64-094</t>
  </si>
  <si>
    <t>64-095</t>
  </si>
  <si>
    <t>64-096</t>
  </si>
  <si>
    <t>64-097</t>
  </si>
  <si>
    <t>64-098</t>
  </si>
  <si>
    <t>64-099</t>
  </si>
  <si>
    <t>64-100</t>
  </si>
  <si>
    <t>64-101</t>
  </si>
  <si>
    <t>64-102</t>
  </si>
  <si>
    <t>64-103</t>
  </si>
  <si>
    <t>64-104</t>
  </si>
  <si>
    <t>64-105</t>
  </si>
  <si>
    <t>64-106</t>
  </si>
  <si>
    <t>64-107</t>
  </si>
  <si>
    <t>Row Labels</t>
  </si>
  <si>
    <t>Grand Total</t>
  </si>
  <si>
    <t>64-001</t>
  </si>
  <si>
    <t>64-009</t>
  </si>
  <si>
    <t>64-015</t>
  </si>
  <si>
    <t>64-008</t>
  </si>
  <si>
    <t>64-014</t>
  </si>
  <si>
    <t>64-055</t>
  </si>
  <si>
    <t>64-056</t>
  </si>
  <si>
    <t>64-085</t>
  </si>
  <si>
    <t>Candidates</t>
  </si>
  <si>
    <t>Selections</t>
  </si>
  <si>
    <t>start</t>
  </si>
  <si>
    <t>end</t>
  </si>
  <si>
    <t>ID</t>
  </si>
  <si>
    <t>640702G</t>
  </si>
  <si>
    <t>640701G</t>
  </si>
  <si>
    <t>Mozambiq</t>
  </si>
  <si>
    <t>country</t>
  </si>
  <si>
    <t>Family</t>
  </si>
  <si>
    <t>plot</t>
  </si>
  <si>
    <t>testid</t>
  </si>
  <si>
    <t>Sappi</t>
  </si>
  <si>
    <t>New version</t>
  </si>
  <si>
    <t>Safcol</t>
  </si>
  <si>
    <t>HM label</t>
  </si>
  <si>
    <t>These have been added to CamcoreSelections</t>
  </si>
  <si>
    <t>Note from WBS 7/7/23:  this candidate list had been turned into selections with Camnums added to CamcoreSelections for Nondi, Proteak and SKC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</si>
</sst>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49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2" xfId="0" applyBorder="1"/>
    <xf numFmtId="0" fontId="2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3" borderId="0" xfId="0" applyFont="1" applyFill="1" applyAlignment="1">
      <alignment horizontal="center"/>
    </xf>
    <xf numFmtId="0" fontId="3" fillId="3" borderId="0" xfId="1" applyFill="1" applyAlignment="1">
      <alignment vertical="top"/>
    </xf>
    <xf numFmtId="0" fontId="0" fillId="3" borderId="0" xfId="0" applyFill="1"/>
    <xf numFmtId="1" fontId="0" fillId="3" borderId="0" xfId="0" applyNumberFormat="1" applyFill="1" applyAlignment="1">
      <alignment horizontal="center"/>
    </xf>
    <xf numFmtId="0" fontId="0" fillId="2" borderId="0" xfId="0" applyFill="1"/>
    <xf numFmtId="0" fontId="4" fillId="0" borderId="0" xfId="0" applyFont="1"/>
  </cellXfs>
  <cellStyles count="2">
    <cellStyle name="Normal" xfId="0" builtinId="0"/>
    <cellStyle name="Normal 2" xfId="1" xr:uid="{00000000-0005-0000-0000-000001000000}"/>
  </cellStyles>
  <dxfs count="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lli Woodbridge" refreshedDate="43423.467884143516" createdVersion="6" refreshedVersion="6" minRefreshableVersion="3" recordCount="404" xr:uid="{00000000-000A-0000-FFFF-FFFF00000000}">
  <cacheSource type="worksheet">
    <worksheetSource ref="A2:O406" sheet="Candidates"/>
  </cacheSource>
  <cacheFields count="13">
    <cacheField name="Country" numFmtId="49">
      <sharedItems/>
    </cacheField>
    <cacheField name="Company" numFmtId="49">
      <sharedItems count="6">
        <s v="SKC"/>
        <s v="Proteak"/>
        <s v="GRM"/>
        <s v="Merensky"/>
        <s v="Mondi"/>
        <s v="SAFCOL"/>
      </sharedItems>
    </cacheField>
    <cacheField name="TestID" numFmtId="49">
      <sharedItems count="9">
        <s v="640201I1"/>
        <s v="646701B"/>
        <s v="646702B"/>
        <s v="645901A2"/>
        <s v="644901F"/>
        <s v="644902F"/>
        <s v="641801E"/>
        <s v="641802E"/>
        <s v="641001C"/>
      </sharedItems>
    </cacheField>
    <cacheField name="Rep" numFmtId="1">
      <sharedItems containsSemiMixedTypes="0" containsString="0" containsNumber="1" containsInteger="1" minValue="1" maxValue="20"/>
    </cacheField>
    <cacheField name="Plot" numFmtId="1">
      <sharedItems containsSemiMixedTypes="0" containsString="0" containsNumber="1" containsInteger="1" minValue="1" maxValue="556"/>
    </cacheField>
    <cacheField name="Fam" numFmtId="1">
      <sharedItems containsSemiMixedTypes="0" containsString="0" containsNumber="1" containsInteger="1" minValue="101" maxValue="67358"/>
    </cacheField>
    <cacheField name="tn" numFmtId="1">
      <sharedItems containsSemiMixedTypes="0" containsString="0" containsNumber="1" containsInteger="1" minValue="1" maxValue="6"/>
    </cacheField>
    <cacheField name="vol" numFmtId="164">
      <sharedItems containsSemiMixedTypes="0" containsString="0" containsNumber="1" minValue="6.457919999945716E-3" maxValue="0.31865586899948539"/>
    </cacheField>
    <cacheField name="stvol" numFmtId="165">
      <sharedItems containsSemiMixedTypes="0" containsString="0" containsNumber="1" minValue="146.0407182912067" maxValue="386.57950100937376"/>
    </cacheField>
    <cacheField name="wfamgain" numFmtId="165">
      <sharedItems containsSemiMixedTypes="0" containsString="0" containsNumber="1" minValue="3.1680125606080822" maxValue="34.700410491484881"/>
    </cacheField>
    <cacheField name="wfamrank" numFmtId="0">
      <sharedItems containsSemiMixedTypes="0" containsString="0" containsNumber="1" minValue="1" maxValue="55"/>
    </cacheField>
    <cacheField name="GCAvol" numFmtId="165">
      <sharedItems containsSemiMixedTypes="0" containsString="0" containsNumber="1" minValue="-26.832261456764368" maxValue="34.915993810313779"/>
    </cacheField>
    <cacheField name="BVtree" numFmtId="165">
      <sharedItems containsSemiMixedTypes="0" containsString="0" containsNumber="1" minValue="-10.766397777601359" maxValue="56.4965818025587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lli Woodbridge" refreshedDate="43424.760260185183" createdVersion="6" refreshedVersion="6" minRefreshableVersion="3" recordCount="295" xr:uid="{00000000-000A-0000-FFFF-FFFF01000000}">
  <cacheSource type="worksheet">
    <worksheetSource ref="A1:N296" sheet="Latest version Jetton"/>
  </cacheSource>
  <cacheFields count="14">
    <cacheField name="testid" numFmtId="0">
      <sharedItems count="9">
        <s v="640701G"/>
        <s v="640702G"/>
        <s v="641001C"/>
        <s v="641801E"/>
        <s v="641802E"/>
        <s v="644901F"/>
        <s v="644902F"/>
        <s v="645901A2"/>
        <s v="646702B"/>
      </sharedItems>
    </cacheField>
    <cacheField name="ID" numFmtId="0">
      <sharedItems containsBlank="1"/>
    </cacheField>
    <cacheField name="Company" numFmtId="0">
      <sharedItems count="7">
        <s v="Sappi"/>
        <s v="Safcol"/>
        <s v="Mondi"/>
        <s v="Merensky"/>
        <s v="GRM"/>
        <s v="Proteak"/>
        <s v="Chikweti" u="1"/>
      </sharedItems>
    </cacheField>
    <cacheField name="Rep" numFmtId="0">
      <sharedItems containsSemiMixedTypes="0" containsString="0" containsNumber="1" containsInteger="1" minValue="1" maxValue="20"/>
    </cacheField>
    <cacheField name="plot" numFmtId="0">
      <sharedItems containsSemiMixedTypes="0" containsString="0" containsNumber="1" containsInteger="1" minValue="1" maxValue="546"/>
    </cacheField>
    <cacheField name="Family" numFmtId="0">
      <sharedItems containsSemiMixedTypes="0" containsString="0" containsNumber="1" containsInteger="1" minValue="101" maxValue="67358"/>
    </cacheField>
    <cacheField name="tn" numFmtId="0">
      <sharedItems containsSemiMixedTypes="0" containsString="0" containsNumber="1" containsInteger="1" minValue="1" maxValue="6"/>
    </cacheField>
    <cacheField name="vol" numFmtId="0">
      <sharedItems containsSemiMixedTypes="0" containsString="0" containsNumber="1" minValue="9.5846400000000002E-3" maxValue="0.57043164000000002"/>
    </cacheField>
    <cacheField name="stvol" numFmtId="0">
      <sharedItems containsSemiMixedTypes="0" containsString="0" containsNumber="1" minValue="148.29186215999999" maxValue="475.86424213999999"/>
    </cacheField>
    <cacheField name="wfamgain" numFmtId="0">
      <sharedItems containsSemiMixedTypes="0" containsString="0" containsNumber="1" minValue="3.1880334361" maxValue="38.353261152000002"/>
    </cacheField>
    <cacheField name="GCAvol" numFmtId="0">
      <sharedItems containsSemiMixedTypes="0" containsString="0" containsNumber="1" minValue="-32.946034660000002" maxValue="35.332931692999999"/>
    </cacheField>
    <cacheField name="BVtree" numFmtId="0">
      <sharedItems containsSemiMixedTypes="0" containsString="0" containsNumber="1" minValue="-4.813053504" maxValue="60.324997818"/>
    </cacheField>
    <cacheField name="country" numFmtId="0">
      <sharedItems/>
    </cacheField>
    <cacheField name="wfamrank" numFmtId="0">
      <sharedItems containsSemiMixedTypes="0" containsString="0" containsNumber="1" containsInteger="1" minValue="1" maxValue="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4">
  <r>
    <s v="Colombia"/>
    <x v="0"/>
    <x v="0"/>
    <n v="1"/>
    <n v="1"/>
    <n v="21116"/>
    <n v="1"/>
    <n v="0.21560270999907516"/>
    <n v="234.86136676592227"/>
    <n v="12.069099191042937"/>
    <n v="9"/>
    <n v="22.418065576016154"/>
    <n v="34.487164767059092"/>
  </r>
  <r>
    <s v="Colombia"/>
    <x v="0"/>
    <x v="0"/>
    <n v="1"/>
    <n v="1"/>
    <n v="21116"/>
    <n v="2"/>
    <n v="0.18276149999837799"/>
    <n v="196.4695346418639"/>
    <n v="7.1933365112875256"/>
    <n v="27"/>
    <n v="22.418065576016154"/>
    <n v="29.611402087303681"/>
  </r>
  <r>
    <s v="Colombia"/>
    <x v="0"/>
    <x v="0"/>
    <n v="1"/>
    <n v="1"/>
    <n v="21116"/>
    <n v="5"/>
    <n v="0.19890965999911714"/>
    <n v="215.34695870290341"/>
    <n v="9.5907693670395435"/>
    <n v="17"/>
    <n v="22.418065576016154"/>
    <n v="32.008834943055696"/>
  </r>
  <r>
    <s v="Colombia"/>
    <x v="0"/>
    <x v="0"/>
    <n v="1"/>
    <n v="7"/>
    <n v="301"/>
    <n v="1"/>
    <n v="0.1687995599986607"/>
    <n v="180.14783222639437"/>
    <n v="3.5367933463106556"/>
    <n v="50"/>
    <n v="34.915993810313779"/>
    <n v="38.452787156624431"/>
  </r>
  <r>
    <s v="Colombia"/>
    <x v="0"/>
    <x v="0"/>
    <n v="1"/>
    <n v="7"/>
    <n v="301"/>
    <n v="2"/>
    <n v="0.21010199999909673"/>
    <n v="228.43096012506408"/>
    <n v="9.668750589441709"/>
    <n v="17"/>
    <n v="34.915993810313779"/>
    <n v="44.584744399755486"/>
  </r>
  <r>
    <s v="Colombia"/>
    <x v="0"/>
    <x v="0"/>
    <n v="1"/>
    <n v="7"/>
    <n v="301"/>
    <n v="4"/>
    <n v="0.16813124999862339"/>
    <n v="179.36656852363444"/>
    <n v="3.4375728560601444"/>
    <n v="51"/>
    <n v="34.915993810313779"/>
    <n v="38.353566666373922"/>
  </r>
  <r>
    <s v="Colombia"/>
    <x v="0"/>
    <x v="0"/>
    <n v="1"/>
    <n v="11"/>
    <n v="619"/>
    <n v="2"/>
    <n v="0.18194399999993038"/>
    <n v="195.51386575204066"/>
    <n v="17.338370838393359"/>
    <n v="3"/>
    <n v="-26.832261456764368"/>
    <n v="-9.4938906183710081"/>
  </r>
  <r>
    <s v="Colombia"/>
    <x v="0"/>
    <x v="0"/>
    <n v="1"/>
    <n v="18"/>
    <n v="602"/>
    <n v="3"/>
    <n v="0.20724005999909423"/>
    <n v="225.08531238471315"/>
    <n v="14.683555637397703"/>
    <n v="4"/>
    <n v="13.236777871371508"/>
    <n v="27.920333508769211"/>
  </r>
  <r>
    <s v="Colombia"/>
    <x v="0"/>
    <x v="0"/>
    <n v="1"/>
    <n v="19"/>
    <n v="604"/>
    <n v="3"/>
    <n v="0.24592451999887999"/>
    <n v="270.30798518179029"/>
    <n v="22.295669080976804"/>
    <n v="1"/>
    <n v="-0.514006425740554"/>
    <n v="21.78166265523625"/>
  </r>
  <r>
    <s v="Colombia"/>
    <x v="0"/>
    <x v="0"/>
    <n v="1"/>
    <n v="42"/>
    <n v="209"/>
    <n v="2"/>
    <n v="0.19385699999838835"/>
    <n v="209.44032875462176"/>
    <n v="16.306266677230226"/>
    <n v="4"/>
    <n v="-6.992599342286244"/>
    <n v="9.3136673349439825"/>
  </r>
  <r>
    <s v="Colombia"/>
    <x v="0"/>
    <x v="0"/>
    <n v="1"/>
    <n v="44"/>
    <n v="203"/>
    <n v="1"/>
    <n v="0.14392199999929289"/>
    <n v="151.06561792516607"/>
    <n v="5.1079129634039893"/>
    <n v="29"/>
    <n v="21.781894629641425"/>
    <n v="26.889807593045415"/>
  </r>
  <r>
    <s v="Colombia"/>
    <x v="0"/>
    <x v="0"/>
    <n v="1"/>
    <n v="44"/>
    <n v="203"/>
    <n v="3"/>
    <n v="0.16823672999998962"/>
    <n v="179.48987611506641"/>
    <n v="8.7177937535213328"/>
    <n v="15"/>
    <n v="21.781894629641425"/>
    <n v="30.499688383162756"/>
  </r>
  <r>
    <s v="Colombia"/>
    <x v="0"/>
    <x v="0"/>
    <n v="2"/>
    <n v="68"/>
    <n v="607"/>
    <n v="6"/>
    <n v="0.23825999999826308"/>
    <n v="254.35768197686193"/>
    <n v="24.812111169983194"/>
    <n v="1"/>
    <n v="-19.984823751904102"/>
    <n v="4.8272874180790915"/>
  </r>
  <r>
    <s v="Colombia"/>
    <x v="0"/>
    <x v="0"/>
    <n v="2"/>
    <n v="92"/>
    <n v="214"/>
    <n v="5"/>
    <n v="0.27121499999702792"/>
    <n v="292.19128210841814"/>
    <n v="22.328709736883464"/>
    <n v="2"/>
    <n v="-1.567151461787833"/>
    <n v="20.761558275095631"/>
  </r>
  <r>
    <s v="Colombia"/>
    <x v="0"/>
    <x v="0"/>
    <n v="2"/>
    <n v="93"/>
    <n v="219"/>
    <n v="3"/>
    <n v="0.18253817999902822"/>
    <n v="190.38690192732111"/>
    <n v="8.1252908172165466"/>
    <n v="10"/>
    <n v="10.788915777616113"/>
    <n v="18.91420659483266"/>
  </r>
  <r>
    <s v="Colombia"/>
    <x v="0"/>
    <x v="0"/>
    <n v="2"/>
    <n v="95"/>
    <n v="208"/>
    <n v="2"/>
    <n v="0.2034687599989411"/>
    <n v="214.41600811053857"/>
    <n v="10.165343925483359"/>
    <n v="4"/>
    <n v="10.141037286458882"/>
    <n v="20.306381211942242"/>
  </r>
  <r>
    <s v="Colombia"/>
    <x v="0"/>
    <x v="0"/>
    <n v="2"/>
    <n v="108"/>
    <n v="301"/>
    <n v="2"/>
    <n v="0.18584174999887182"/>
    <n v="194.17952660901958"/>
    <n v="5.3188185329040634"/>
    <n v="37"/>
    <n v="34.915993810313779"/>
    <n v="40.23481234321784"/>
  </r>
  <r>
    <s v="Colombia"/>
    <x v="0"/>
    <x v="0"/>
    <n v="2"/>
    <n v="108"/>
    <n v="301"/>
    <n v="4"/>
    <n v="0.17377535999912652"/>
    <n v="180.32684949480679"/>
    <n v="3.5595285393990403"/>
    <n v="49"/>
    <n v="34.915993810313779"/>
    <n v="38.475522349712818"/>
  </r>
  <r>
    <s v="Colombia"/>
    <x v="0"/>
    <x v="0"/>
    <n v="2"/>
    <n v="108"/>
    <n v="301"/>
    <n v="6"/>
    <n v="0.19634399999995367"/>
    <n v="206.23651119519644"/>
    <n v="6.8500555753485255"/>
    <n v="27"/>
    <n v="34.915993810313779"/>
    <n v="41.766049385662306"/>
  </r>
  <r>
    <s v="Colombia"/>
    <x v="0"/>
    <x v="0"/>
    <n v="3"/>
    <n v="131"/>
    <n v="105"/>
    <n v="5"/>
    <n v="0.19508249999853433"/>
    <n v="222.68512357538236"/>
    <n v="15.804524105632906"/>
    <n v="4"/>
    <n v="0.79948875212222992"/>
    <n v="16.604012857755137"/>
  </r>
  <r>
    <s v="Colombia"/>
    <x v="0"/>
    <x v="0"/>
    <n v="3"/>
    <n v="140"/>
    <n v="203"/>
    <n v="2"/>
    <n v="0.19278674999986833"/>
    <n v="219.91479409713838"/>
    <n v="13.851758337244476"/>
    <n v="5"/>
    <n v="21.781894629641425"/>
    <n v="35.633652966885904"/>
  </r>
  <r>
    <s v="Colombia"/>
    <x v="0"/>
    <x v="0"/>
    <n v="3"/>
    <n v="144"/>
    <n v="208"/>
    <n v="3"/>
    <n v="0.21233663999919372"/>
    <n v="243.50605472788189"/>
    <n v="13.859779845885956"/>
    <n v="1"/>
    <n v="10.141037286458882"/>
    <n v="24.000817132344839"/>
  </r>
  <r>
    <s v="Colombia"/>
    <x v="0"/>
    <x v="0"/>
    <n v="3"/>
    <n v="147"/>
    <n v="204"/>
    <n v="1"/>
    <n v="0.19791998999971838"/>
    <n v="226.1091820308198"/>
    <n v="12.833629017302592"/>
    <n v="8"/>
    <n v="5.8871432211677099"/>
    <n v="18.720772238470303"/>
  </r>
  <r>
    <s v="Colombia"/>
    <x v="0"/>
    <x v="0"/>
    <n v="3"/>
    <n v="150"/>
    <n v="219"/>
    <n v="1"/>
    <n v="0.17964827999821864"/>
    <n v="204.06032790275987"/>
    <n v="9.8618159160972638"/>
    <n v="7"/>
    <n v="10.788915777616113"/>
    <n v="20.650731693713375"/>
  </r>
  <r>
    <s v="Colombia"/>
    <x v="0"/>
    <x v="0"/>
    <n v="3"/>
    <n v="153"/>
    <n v="21116"/>
    <n v="1"/>
    <n v="0.17593199999828357"/>
    <n v="199.57581519919412"/>
    <n v="7.5878341420684654"/>
    <n v="25"/>
    <n v="22.418065576016154"/>
    <n v="30.005899718084621"/>
  </r>
  <r>
    <s v="Colombia"/>
    <x v="0"/>
    <x v="0"/>
    <n v="3"/>
    <n v="153"/>
    <n v="21116"/>
    <n v="2"/>
    <n v="0.17529803999968863"/>
    <n v="198.8108024263941"/>
    <n v="7.4906775199228628"/>
    <n v="26"/>
    <n v="22.418065576016154"/>
    <n v="29.908743095939016"/>
  </r>
  <r>
    <s v="Colombia"/>
    <x v="0"/>
    <x v="0"/>
    <n v="3"/>
    <n v="155"/>
    <n v="602"/>
    <n v="1"/>
    <n v="0.16039499999897089"/>
    <n v="180.82699275485837"/>
    <n v="9.0627490444061465"/>
    <n v="13"/>
    <n v="13.236777871371508"/>
    <n v="22.299526915777655"/>
  </r>
  <r>
    <s v="Colombia"/>
    <x v="0"/>
    <x v="0"/>
    <n v="3"/>
    <n v="156"/>
    <n v="616"/>
    <n v="3"/>
    <n v="0.20981399999982386"/>
    <n v="240.46193234638886"/>
    <n v="17.817430674311748"/>
    <n v="5"/>
    <n v="2.5406220299943492"/>
    <n v="20.358052704306097"/>
  </r>
  <r>
    <s v="Colombia"/>
    <x v="0"/>
    <x v="0"/>
    <n v="3"/>
    <n v="161"/>
    <n v="613"/>
    <n v="1"/>
    <n v="0.18253817999902822"/>
    <n v="207.54763059951352"/>
    <n v="15.698577699574138"/>
    <n v="4"/>
    <n v="-2.5331064495352122"/>
    <n v="13.165471250038925"/>
  </r>
  <r>
    <s v="Colombia"/>
    <x v="0"/>
    <x v="0"/>
    <n v="3"/>
    <n v="163"/>
    <n v="601"/>
    <n v="1"/>
    <n v="0.18481499999870721"/>
    <n v="210.29511685255994"/>
    <n v="8.9889932172168479"/>
    <n v="6"/>
    <n v="20.313449841338201"/>
    <n v="29.302443058555049"/>
  </r>
  <r>
    <s v="Colombia"/>
    <x v="0"/>
    <x v="0"/>
    <n v="3"/>
    <n v="163"/>
    <n v="601"/>
    <n v="6"/>
    <n v="0.24635366999973485"/>
    <n v="284.55511539544977"/>
    <n v="18.420013032163858"/>
    <n v="2"/>
    <n v="20.313449841338201"/>
    <n v="38.733462873502063"/>
  </r>
  <r>
    <s v="Colombia"/>
    <x v="0"/>
    <x v="0"/>
    <n v="4"/>
    <n v="173"/>
    <n v="21116"/>
    <n v="5"/>
    <n v="0.15765671999906772"/>
    <n v="190.74634057561525"/>
    <n v="6.4664908648739434"/>
    <n v="31"/>
    <n v="22.418065576016154"/>
    <n v="28.884556440890098"/>
  </r>
  <r>
    <s v="Colombia"/>
    <x v="0"/>
    <x v="0"/>
    <n v="4"/>
    <n v="173"/>
    <n v="21116"/>
    <n v="6"/>
    <n v="0.19602299999860406"/>
    <n v="241.49311764282871"/>
    <n v="12.911331552410052"/>
    <n v="7"/>
    <n v="22.418065576016154"/>
    <n v="35.329397128426208"/>
  </r>
  <r>
    <s v="Colombia"/>
    <x v="0"/>
    <x v="0"/>
    <n v="4"/>
    <n v="176"/>
    <n v="209"/>
    <n v="6"/>
    <n v="0.16996874999858846"/>
    <n v="207.03136590614182"/>
    <n v="16.000328395473268"/>
    <n v="5"/>
    <n v="-6.992599342286244"/>
    <n v="9.007729053187024"/>
  </r>
  <r>
    <s v="Colombia"/>
    <x v="0"/>
    <x v="0"/>
    <n v="4"/>
    <n v="177"/>
    <n v="206"/>
    <n v="6"/>
    <n v="0.19818899999881978"/>
    <n v="244.35806882235042"/>
    <n v="16.04107057596098"/>
    <n v="4"/>
    <n v="3.1177283379105027"/>
    <n v="19.158798913871482"/>
  </r>
  <r>
    <s v="Colombia"/>
    <x v="0"/>
    <x v="0"/>
    <n v="4"/>
    <n v="184"/>
    <n v="203"/>
    <n v="1"/>
    <n v="0.1489272599992546"/>
    <n v="179.19995243131183"/>
    <n v="8.6809734456844971"/>
    <n v="16"/>
    <n v="21.781894629641425"/>
    <n v="30.462868075325922"/>
  </r>
  <r>
    <s v="Colombia"/>
    <x v="0"/>
    <x v="0"/>
    <n v="4"/>
    <n v="190"/>
    <n v="301"/>
    <n v="3"/>
    <n v="0.17787599999974191"/>
    <n v="217.4902233462717"/>
    <n v="8.2792770185350726"/>
    <n v="23"/>
    <n v="34.915993810313779"/>
    <n v="43.195270828848848"/>
  </r>
  <r>
    <s v="Colombia"/>
    <x v="0"/>
    <x v="0"/>
    <n v="4"/>
    <n v="190"/>
    <n v="301"/>
    <n v="4"/>
    <n v="0.14783174999865878"/>
    <n v="177.75092996221105"/>
    <n v="3.2323867587593695"/>
    <n v="55"/>
    <n v="34.915993810313779"/>
    <n v="38.148380569073147"/>
  </r>
  <r>
    <s v="Colombia"/>
    <x v="0"/>
    <x v="0"/>
    <n v="4"/>
    <n v="190"/>
    <n v="301"/>
    <n v="5"/>
    <n v="0.20146643999942171"/>
    <n v="248.69311295651519"/>
    <n v="12.242043999035996"/>
    <n v="9"/>
    <n v="34.915993810313779"/>
    <n v="47.158037809349779"/>
  </r>
  <r>
    <s v="Colombia"/>
    <x v="0"/>
    <x v="0"/>
    <n v="4"/>
    <n v="198"/>
    <n v="110"/>
    <n v="1"/>
    <n v="0.23841674999857787"/>
    <n v="297.5669976311375"/>
    <n v="27.22811951397178"/>
    <n v="1"/>
    <n v="-10.810556723006853"/>
    <n v="16.417562790964929"/>
  </r>
  <r>
    <s v="Colombia"/>
    <x v="0"/>
    <x v="0"/>
    <n v="4"/>
    <n v="210"/>
    <n v="505"/>
    <n v="1"/>
    <n v="0.17206016999989515"/>
    <n v="209.79767070716773"/>
    <n v="13.409596160854134"/>
    <n v="2"/>
    <n v="6.621624975106899"/>
    <n v="20.031221135961033"/>
  </r>
  <r>
    <s v="Colombia"/>
    <x v="0"/>
    <x v="0"/>
    <n v="4"/>
    <n v="213"/>
    <n v="607"/>
    <n v="1"/>
    <n v="0.15748991999862483"/>
    <n v="190.52571552576973"/>
    <n v="16.70545143069447"/>
    <n v="3"/>
    <n v="-19.984823751904102"/>
    <n v="-3.2793723212096317"/>
  </r>
  <r>
    <s v="Colombia"/>
    <x v="0"/>
    <x v="0"/>
    <n v="5"/>
    <n v="230"/>
    <n v="301"/>
    <n v="1"/>
    <n v="0.16727039999932458"/>
    <n v="249.6280805021365"/>
    <n v="12.360784877329909"/>
    <n v="8"/>
    <n v="34.915993810313779"/>
    <n v="47.276778687643684"/>
  </r>
  <r>
    <s v="Colombia"/>
    <x v="0"/>
    <x v="0"/>
    <n v="5"/>
    <n v="230"/>
    <n v="301"/>
    <n v="2"/>
    <n v="0.21206399999937275"/>
    <n v="322.22495542272782"/>
    <n v="21.580587992245004"/>
    <n v="1"/>
    <n v="34.915993810313779"/>
    <n v="56.496581802558779"/>
  </r>
  <r>
    <s v="Colombia"/>
    <x v="0"/>
    <x v="0"/>
    <n v="5"/>
    <n v="230"/>
    <n v="301"/>
    <n v="6"/>
    <n v="0.18237503999989713"/>
    <n v="274.10813258191899"/>
    <n v="15.469751491462286"/>
    <n v="4"/>
    <n v="34.915993810313779"/>
    <n v="50.385745301776069"/>
  </r>
  <r>
    <s v="Colombia"/>
    <x v="0"/>
    <x v="0"/>
    <n v="5"/>
    <n v="253"/>
    <n v="205"/>
    <n v="1"/>
    <n v="0.131623799999943"/>
    <n v="191.85572548944111"/>
    <n v="12.184860451908341"/>
    <n v="3"/>
    <n v="6.6946829090517399"/>
    <n v="18.879543360960081"/>
  </r>
  <r>
    <s v="Colombia"/>
    <x v="0"/>
    <x v="0"/>
    <n v="5"/>
    <n v="257"/>
    <n v="203"/>
    <n v="4"/>
    <n v="0.10709555999983422"/>
    <n v="152.10286857889525"/>
    <n v="5.2396437964276004"/>
    <n v="28"/>
    <n v="21.781894629641425"/>
    <n v="27.021538426069025"/>
  </r>
  <r>
    <s v="Colombia"/>
    <x v="0"/>
    <x v="0"/>
    <n v="6"/>
    <n v="273"/>
    <n v="219"/>
    <n v="1"/>
    <n v="0.13438499999938358"/>
    <n v="197.02242181484655"/>
    <n v="8.968001842932269"/>
    <n v="8"/>
    <n v="10.788915777616113"/>
    <n v="19.756917620548382"/>
  </r>
  <r>
    <s v="Colombia"/>
    <x v="0"/>
    <x v="0"/>
    <n v="6"/>
    <n v="273"/>
    <n v="219"/>
    <n v="2"/>
    <n v="0.14307056999859924"/>
    <n v="209.65697442309994"/>
    <n v="10.57259002418045"/>
    <n v="6"/>
    <n v="10.788915777616113"/>
    <n v="21.361505801796561"/>
  </r>
  <r>
    <s v="Colombia"/>
    <x v="0"/>
    <x v="0"/>
    <n v="6"/>
    <n v="275"/>
    <n v="208"/>
    <n v="6"/>
    <n v="0.15572783999959938"/>
    <n v="228.06900077473205"/>
    <n v="11.899273993835923"/>
    <n v="2"/>
    <n v="10.141037286458882"/>
    <n v="22.040311280294805"/>
  </r>
  <r>
    <s v="Colombia"/>
    <x v="0"/>
    <x v="0"/>
    <n v="6"/>
    <n v="279"/>
    <n v="206"/>
    <n v="6"/>
    <n v="0.1699319999988802"/>
    <n v="248.7312263722655"/>
    <n v="16.596461584800199"/>
    <n v="1"/>
    <n v="3.1177283379105027"/>
    <n v="19.714189922710702"/>
  </r>
  <r>
    <s v="Colombia"/>
    <x v="0"/>
    <x v="0"/>
    <n v="6"/>
    <n v="281"/>
    <n v="204"/>
    <n v="1"/>
    <n v="0.16349039999840898"/>
    <n v="239.36088751199165"/>
    <n v="14.516595613411413"/>
    <n v="3"/>
    <n v="5.8871432211677099"/>
    <n v="20.403738834579123"/>
  </r>
  <r>
    <s v="Colombia"/>
    <x v="0"/>
    <x v="0"/>
    <n v="6"/>
    <n v="319"/>
    <n v="106"/>
    <n v="1"/>
    <n v="0.20212031999835745"/>
    <n v="295.55429295758063"/>
    <n v="27.642109714581458"/>
    <n v="1"/>
    <n v="-11.08366319115038"/>
    <n v="16.55844652343108"/>
  </r>
  <r>
    <s v="Colombia"/>
    <x v="0"/>
    <x v="0"/>
    <n v="6"/>
    <n v="319"/>
    <n v="106"/>
    <n v="4"/>
    <n v="0.17834189999848604"/>
    <n v="260.96477281593764"/>
    <n v="23.249240656592796"/>
    <n v="3"/>
    <n v="-11.08366319115038"/>
    <n v="12.165577465442416"/>
  </r>
  <r>
    <s v="Colombia"/>
    <x v="0"/>
    <x v="0"/>
    <n v="7"/>
    <n v="337"/>
    <n v="301"/>
    <n v="2"/>
    <n v="0.13970891999997548"/>
    <n v="199.50979151750491"/>
    <n v="5.9957621762816942"/>
    <n v="33"/>
    <n v="34.915993810313779"/>
    <n v="40.911755986595473"/>
  </r>
  <r>
    <s v="Colombia"/>
    <x v="0"/>
    <x v="0"/>
    <n v="7"/>
    <n v="337"/>
    <n v="301"/>
    <n v="5"/>
    <n v="0.12978875999942829"/>
    <n v="184.14736797687465"/>
    <n v="4.0447343866216512"/>
    <n v="43"/>
    <n v="34.915993810313779"/>
    <n v="38.960728196935428"/>
  </r>
  <r>
    <s v="Colombia"/>
    <x v="0"/>
    <x v="0"/>
    <n v="7"/>
    <n v="362"/>
    <n v="610"/>
    <n v="6"/>
    <n v="0.17125019999912183"/>
    <n v="248.35482046197433"/>
    <n v="21.767222972746371"/>
    <n v="3"/>
    <n v="-14.968818887110961"/>
    <n v="6.7984040856354095"/>
  </r>
  <r>
    <s v="Colombia"/>
    <x v="0"/>
    <x v="0"/>
    <n v="7"/>
    <n v="364"/>
    <n v="613"/>
    <n v="4"/>
    <n v="0.15965585999947507"/>
    <n v="230.39975101361674"/>
    <n v="18.600796992165243"/>
    <n v="2"/>
    <n v="-2.5331064495352122"/>
    <n v="16.067690542630032"/>
  </r>
  <r>
    <s v="Colombia"/>
    <x v="0"/>
    <x v="0"/>
    <n v="7"/>
    <n v="373"/>
    <n v="111"/>
    <n v="4"/>
    <n v="0.15259103999960644"/>
    <n v="219.4591253512977"/>
    <n v="16.039892980744614"/>
    <n v="4"/>
    <n v="-1.4893076764165136"/>
    <n v="14.5505853043281"/>
  </r>
  <r>
    <s v="Colombia"/>
    <x v="0"/>
    <x v="0"/>
    <n v="7"/>
    <n v="382"/>
    <n v="203"/>
    <n v="1"/>
    <n v="0.13929911999912292"/>
    <n v="198.87517260211439"/>
    <n v="11.179726407376426"/>
    <n v="8"/>
    <n v="21.781894629641425"/>
    <n v="32.961621037017849"/>
  </r>
  <r>
    <s v="Colombia"/>
    <x v="0"/>
    <x v="0"/>
    <n v="7"/>
    <n v="382"/>
    <n v="203"/>
    <n v="3"/>
    <n v="0.13255883999954676"/>
    <n v="188.4371316702931"/>
    <n v="9.8540952090351226"/>
    <n v="11"/>
    <n v="21.781894629641425"/>
    <n v="31.635989838676547"/>
  </r>
  <r>
    <s v="Colombia"/>
    <x v="0"/>
    <x v="0"/>
    <n v="7"/>
    <n v="384"/>
    <n v="205"/>
    <n v="5"/>
    <n v="0.14814854999895033"/>
    <n v="212.57945678130193"/>
    <n v="14.816774325974661"/>
    <n v="2"/>
    <n v="6.6946829090517399"/>
    <n v="21.511457235026402"/>
  </r>
  <r>
    <s v="Colombia"/>
    <x v="0"/>
    <x v="0"/>
    <n v="7"/>
    <n v="387"/>
    <n v="204"/>
    <n v="4"/>
    <n v="0.1979258999999729"/>
    <n v="289.66498094660966"/>
    <n v="20.9052154796079"/>
    <n v="1"/>
    <n v="5.8871432211677099"/>
    <n v="26.792358700775608"/>
  </r>
  <r>
    <s v="Colombia"/>
    <x v="0"/>
    <x v="0"/>
    <n v="7"/>
    <n v="391"/>
    <n v="220"/>
    <n v="5"/>
    <n v="0.14565599999878032"/>
    <n v="208.71947782968243"/>
    <n v="12.411049681363142"/>
    <n v="5"/>
    <n v="7.6230344460161445"/>
    <n v="20.034084127379288"/>
  </r>
  <r>
    <s v="Colombia"/>
    <x v="0"/>
    <x v="0"/>
    <n v="7"/>
    <n v="394"/>
    <n v="21116"/>
    <n v="1"/>
    <n v="0.1598208599989448"/>
    <n v="230.65527107336555"/>
    <n v="11.534925038088236"/>
    <n v="10.5"/>
    <n v="22.418065576016154"/>
    <n v="33.952990614104394"/>
  </r>
  <r>
    <s v="Colombia"/>
    <x v="0"/>
    <x v="0"/>
    <n v="7"/>
    <n v="394"/>
    <n v="21116"/>
    <n v="2"/>
    <n v="0.1598208599989448"/>
    <n v="230.65527107336555"/>
    <n v="11.534925038088236"/>
    <n v="10.5"/>
    <n v="22.418065576016154"/>
    <n v="33.952990614104394"/>
  </r>
  <r>
    <s v="Colombia"/>
    <x v="0"/>
    <x v="0"/>
    <n v="7"/>
    <n v="394"/>
    <n v="21116"/>
    <n v="6"/>
    <n v="0.15144329999930051"/>
    <n v="217.68172780949897"/>
    <n v="9.8872850435771795"/>
    <n v="16"/>
    <n v="22.418065576016154"/>
    <n v="32.305350619593334"/>
  </r>
  <r>
    <s v="Colombia"/>
    <x v="0"/>
    <x v="0"/>
    <n v="8"/>
    <n v="397"/>
    <n v="108"/>
    <n v="3"/>
    <n v="0.16232399999898917"/>
    <n v="240.3752094010288"/>
    <n v="17.652859188403706"/>
    <n v="2"/>
    <n v="-4.6896804891041866"/>
    <n v="12.963178699299519"/>
  </r>
  <r>
    <s v="Colombia"/>
    <x v="0"/>
    <x v="0"/>
    <n v="8"/>
    <n v="399"/>
    <n v="114"/>
    <n v="1"/>
    <n v="0.1691765999985364"/>
    <n v="251.41425259316796"/>
    <n v="17.512197824419239"/>
    <n v="1"/>
    <n v="-3.2611644917142155"/>
    <n v="14.251033332705024"/>
  </r>
  <r>
    <s v="Colombia"/>
    <x v="0"/>
    <x v="0"/>
    <n v="8"/>
    <n v="403"/>
    <n v="105"/>
    <n v="1"/>
    <n v="0.19396502999916265"/>
    <n v="291.34662125036539"/>
    <n v="24.524534310355747"/>
    <n v="2"/>
    <n v="0.79948875212222992"/>
    <n v="25.324023062477977"/>
  </r>
  <r>
    <s v="Colombia"/>
    <x v="0"/>
    <x v="0"/>
    <n v="8"/>
    <n v="404"/>
    <n v="109"/>
    <n v="6"/>
    <n v="0.14298848999897018"/>
    <n v="209.22710064721991"/>
    <n v="16.61365894879529"/>
    <n v="2"/>
    <n v="-8.311804023545541"/>
    <n v="8.3018549252497493"/>
  </r>
  <r>
    <s v="Colombia"/>
    <x v="0"/>
    <x v="0"/>
    <n v="8"/>
    <n v="411"/>
    <n v="402"/>
    <n v="2"/>
    <n v="0.15478394999990996"/>
    <n v="228.22873395868231"/>
    <n v="17.150756610303961"/>
    <n v="1"/>
    <n v="7.4692595808033415"/>
    <n v="24.620016191107304"/>
  </r>
  <r>
    <s v="Colombia"/>
    <x v="0"/>
    <x v="0"/>
    <n v="8"/>
    <n v="422"/>
    <n v="619"/>
    <n v="5"/>
    <n v="0.12825599999996484"/>
    <n v="185.49412434077806"/>
    <n v="16.065863679163009"/>
    <n v="4"/>
    <n v="-26.832261456764368"/>
    <n v="-10.766397777601359"/>
  </r>
  <r>
    <s v="Colombia"/>
    <x v="0"/>
    <x v="0"/>
    <n v="8"/>
    <n v="441"/>
    <n v="21116"/>
    <n v="1"/>
    <n v="0.15203075999852445"/>
    <n v="223.79354390768435"/>
    <n v="10.663485688046723"/>
    <n v="13"/>
    <n v="22.418065576016154"/>
    <n v="33.081551264062881"/>
  </r>
  <r>
    <s v="Colombia"/>
    <x v="0"/>
    <x v="0"/>
    <n v="8"/>
    <n v="443"/>
    <n v="203"/>
    <n v="4"/>
    <n v="0.1258185599999706"/>
    <n v="181.56758471494817"/>
    <n v="8.9816627457063163"/>
    <n v="13"/>
    <n v="21.781894629641425"/>
    <n v="30.763557375347741"/>
  </r>
  <r>
    <s v="Colombia"/>
    <x v="0"/>
    <x v="0"/>
    <n v="8"/>
    <n v="443"/>
    <n v="203"/>
    <n v="6"/>
    <n v="0.10885184999915509"/>
    <n v="154.23544150800822"/>
    <n v="5.510480558424943"/>
    <n v="26"/>
    <n v="21.781894629641425"/>
    <n v="27.292375188066366"/>
  </r>
  <r>
    <s v="Colombia"/>
    <x v="0"/>
    <x v="0"/>
    <n v="8"/>
    <n v="444"/>
    <n v="208"/>
    <n v="1"/>
    <n v="0.14745794999907957"/>
    <n v="216.42707758881954"/>
    <n v="10.420749749225036"/>
    <n v="3"/>
    <n v="10.141037286458882"/>
    <n v="20.561787035683921"/>
  </r>
  <r>
    <s v="Colombia"/>
    <x v="0"/>
    <x v="0"/>
    <n v="8"/>
    <n v="444"/>
    <n v="208"/>
    <n v="2"/>
    <n v="0.13798511999993934"/>
    <n v="201.16703329625767"/>
    <n v="8.4827241240696782"/>
    <n v="6"/>
    <n v="10.141037286458882"/>
    <n v="18.623761410528559"/>
  </r>
  <r>
    <s v="Colombia"/>
    <x v="0"/>
    <x v="0"/>
    <n v="8"/>
    <n v="446"/>
    <n v="219"/>
    <n v="1"/>
    <n v="0.14394239999819547"/>
    <n v="210.76378069326915"/>
    <n v="10.713154420491943"/>
    <n v="5"/>
    <n v="10.788915777616113"/>
    <n v="21.502070198108058"/>
  </r>
  <r>
    <s v="Colombia"/>
    <x v="0"/>
    <x v="0"/>
    <n v="8"/>
    <n v="449"/>
    <n v="209"/>
    <n v="6"/>
    <n v="0.15109874999870954"/>
    <n v="222.29214317742986"/>
    <n v="17.938447108926855"/>
    <n v="3"/>
    <n v="-6.992599342286244"/>
    <n v="10.945847766640611"/>
  </r>
  <r>
    <s v="Colombia"/>
    <x v="0"/>
    <x v="0"/>
    <n v="9"/>
    <n v="457"/>
    <n v="601"/>
    <n v="2"/>
    <n v="0.16635698999925808"/>
    <n v="228.51921607017471"/>
    <n v="11.303453817853924"/>
    <n v="4"/>
    <n v="20.313449841338201"/>
    <n v="31.616903659192126"/>
  </r>
  <r>
    <s v="Colombia"/>
    <x v="0"/>
    <x v="0"/>
    <n v="9"/>
    <n v="457"/>
    <n v="601"/>
    <n v="3"/>
    <n v="0.14039711999976134"/>
    <n v="192.39764786199589"/>
    <n v="6.7160146554152158"/>
    <n v="9"/>
    <n v="20.313449841338201"/>
    <n v="27.029464496753416"/>
  </r>
  <r>
    <s v="Colombia"/>
    <x v="0"/>
    <x v="0"/>
    <n v="9"/>
    <n v="463"/>
    <n v="602"/>
    <n v="1"/>
    <n v="0.16126199999962409"/>
    <n v="221.4298497214474"/>
    <n v="14.219311879162955"/>
    <n v="5"/>
    <n v="13.236777871371508"/>
    <n v="27.456089750534463"/>
  </r>
  <r>
    <s v="Colombia"/>
    <x v="0"/>
    <x v="0"/>
    <n v="9"/>
    <n v="463"/>
    <n v="602"/>
    <n v="2"/>
    <n v="0.13433471999996982"/>
    <n v="183.9621897837398"/>
    <n v="9.4609190670740908"/>
    <n v="12"/>
    <n v="13.236777871371508"/>
    <n v="22.697696938445599"/>
  </r>
  <r>
    <s v="Colombia"/>
    <x v="0"/>
    <x v="0"/>
    <n v="9"/>
    <n v="463"/>
    <n v="602"/>
    <n v="3"/>
    <n v="0.14541680999900564"/>
    <n v="199.38223887478335"/>
    <n v="11.419265301636623"/>
    <n v="8"/>
    <n v="13.236777871371508"/>
    <n v="24.656043173008129"/>
  </r>
  <r>
    <s v="Colombia"/>
    <x v="0"/>
    <x v="0"/>
    <n v="9"/>
    <n v="463"/>
    <n v="602"/>
    <n v="4"/>
    <n v="0.22781951999968442"/>
    <n v="314.04055996367941"/>
    <n v="25.980872079926424"/>
    <n v="1"/>
    <n v="13.236777871371508"/>
    <n v="39.217649951297929"/>
  </r>
  <r>
    <s v="Colombia"/>
    <x v="0"/>
    <x v="0"/>
    <n v="9"/>
    <n v="475"/>
    <n v="109"/>
    <n v="5"/>
    <n v="0.15000632999908703"/>
    <n v="205.76827469580076"/>
    <n v="16.17438805296506"/>
    <n v="3"/>
    <n v="-8.311804023545541"/>
    <n v="7.8625840294195193"/>
  </r>
  <r>
    <s v="Colombia"/>
    <x v="0"/>
    <x v="0"/>
    <n v="9"/>
    <n v="489"/>
    <n v="203"/>
    <n v="2"/>
    <n v="0.12131027999930666"/>
    <n v="165.83947969827301"/>
    <n v="6.9841934085885748"/>
    <n v="20"/>
    <n v="21.781894629641425"/>
    <n v="28.766088038229999"/>
  </r>
  <r>
    <s v="Colombia"/>
    <x v="0"/>
    <x v="0"/>
    <n v="9"/>
    <n v="496"/>
    <n v="219"/>
    <n v="6"/>
    <n v="0.17470463999961794"/>
    <n v="240.13445947747408"/>
    <n v="14.443230626085972"/>
    <n v="2"/>
    <n v="10.788915777616113"/>
    <n v="25.232146403702085"/>
  </r>
  <r>
    <s v="Colombia"/>
    <x v="0"/>
    <x v="0"/>
    <n v="9"/>
    <n v="505"/>
    <n v="302"/>
    <n v="2"/>
    <n v="0.17013770999983535"/>
    <n v="233.77985625749173"/>
    <n v="17.162244567665237"/>
    <n v="1"/>
    <n v="-3.0800594742365535"/>
    <n v="14.082185093428684"/>
  </r>
  <r>
    <s v="Colombia"/>
    <x v="0"/>
    <x v="0"/>
    <n v="9"/>
    <n v="509"/>
    <n v="301"/>
    <n v="3"/>
    <n v="0.13401551999959338"/>
    <n v="183.51804254471776"/>
    <n v="3.9648100567377296"/>
    <n v="45"/>
    <n v="34.915993810313779"/>
    <n v="38.880803867051512"/>
  </r>
  <r>
    <s v="Mexico"/>
    <x v="1"/>
    <x v="1"/>
    <n v="1"/>
    <n v="8"/>
    <n v="602"/>
    <n v="5"/>
    <n v="5.8982399999877089E-2"/>
    <n v="267.53051043165698"/>
    <n v="16.095627505421479"/>
    <n v="2"/>
    <n v="13.236777871371508"/>
    <n v="29.332405376792988"/>
  </r>
  <r>
    <s v="Mexico"/>
    <x v="1"/>
    <x v="1"/>
    <n v="1"/>
    <n v="8"/>
    <n v="602"/>
    <n v="6"/>
    <n v="4.7227049999946757E-2"/>
    <n v="209.44332794538803"/>
    <n v="8.7185553296653264"/>
    <n v="15"/>
    <n v="13.236777871371508"/>
    <n v="21.955333201036836"/>
  </r>
  <r>
    <s v="Mexico"/>
    <x v="1"/>
    <x v="1"/>
    <n v="1"/>
    <n v="13"/>
    <n v="301"/>
    <n v="4"/>
    <n v="5.0699999999778811E-2"/>
    <n v="226.60435508682815"/>
    <n v="8.4215274650918523"/>
    <n v="22"/>
    <n v="34.915993810313779"/>
    <n v="43.337521275405635"/>
  </r>
  <r>
    <s v="Mexico"/>
    <x v="1"/>
    <x v="1"/>
    <n v="1"/>
    <n v="13"/>
    <n v="301"/>
    <n v="5"/>
    <n v="5.1562499999818101E-2"/>
    <n v="230.86626093369668"/>
    <n v="8.9627895076441568"/>
    <n v="18"/>
    <n v="34.915993810313779"/>
    <n v="43.878783317957939"/>
  </r>
  <r>
    <s v="Mexico"/>
    <x v="1"/>
    <x v="1"/>
    <n v="1"/>
    <n v="13"/>
    <n v="301"/>
    <n v="6"/>
    <n v="5.07407999998577E-2"/>
    <n v="226.80596176379106"/>
    <n v="8.4471315130661413"/>
    <n v="21"/>
    <n v="34.915993810313779"/>
    <n v="43.363125323379919"/>
  </r>
  <r>
    <s v="Mexico"/>
    <x v="1"/>
    <x v="1"/>
    <n v="1"/>
    <n v="20"/>
    <n v="21116"/>
    <n v="2"/>
    <n v="3.9674999999988358E-2"/>
    <n v="172.12608035211252"/>
    <n v="7.9699712635437656"/>
    <n v="24"/>
    <n v="22.418065576016154"/>
    <n v="30.38803683955992"/>
  </r>
  <r>
    <s v="Mexico"/>
    <x v="1"/>
    <x v="1"/>
    <n v="1"/>
    <n v="20"/>
    <n v="21116"/>
    <n v="4"/>
    <n v="4.4607149999592366E-2"/>
    <n v="196.49751098398207"/>
    <n v="11.065142953791197"/>
    <n v="12"/>
    <n v="22.418065576016154"/>
    <n v="33.483208529807349"/>
  </r>
  <r>
    <s v="Mexico"/>
    <x v="1"/>
    <x v="1"/>
    <n v="1"/>
    <n v="22"/>
    <n v="402"/>
    <n v="2"/>
    <n v="4.5359999999618594E-2"/>
    <n v="200.2175988874958"/>
    <n v="12.582765990696167"/>
    <n v="3"/>
    <n v="7.4692595808033415"/>
    <n v="20.052025571499509"/>
  </r>
  <r>
    <s v="Mexico"/>
    <x v="1"/>
    <x v="1"/>
    <n v="1"/>
    <n v="25"/>
    <n v="616"/>
    <n v="2"/>
    <n v="5.2727999999660824E-2"/>
    <n v="236.62539283355605"/>
    <n v="20.553168549656238"/>
    <n v="3"/>
    <n v="2.5406220299943492"/>
    <n v="23.093790579650587"/>
  </r>
  <r>
    <s v="Mexico"/>
    <x v="1"/>
    <x v="1"/>
    <n v="1"/>
    <n v="36"/>
    <n v="207"/>
    <n v="1"/>
    <n v="4.8048389999621577E-2"/>
    <n v="213.50184823144212"/>
    <n v="13.276378884748967"/>
    <n v="6"/>
    <n v="10.168529713261833"/>
    <n v="23.444908598010798"/>
  </r>
  <r>
    <s v="Mexico"/>
    <x v="1"/>
    <x v="1"/>
    <n v="1"/>
    <n v="36"/>
    <n v="207"/>
    <n v="5"/>
    <n v="3.9674999999988358E-2"/>
    <n v="172.12608035211252"/>
    <n v="8.0216563640741079"/>
    <n v="16"/>
    <n v="10.168529713261833"/>
    <n v="18.190186077335941"/>
  </r>
  <r>
    <s v="Mexico"/>
    <x v="1"/>
    <x v="1"/>
    <n v="1"/>
    <n v="46"/>
    <n v="112"/>
    <n v="1"/>
    <n v="4.6119149999867659E-2"/>
    <n v="203.96881723481681"/>
    <n v="8.4866860218420559"/>
    <n v="17"/>
    <n v="13.002009379603342"/>
    <n v="21.488695401445398"/>
  </r>
  <r>
    <s v="Mexico"/>
    <x v="1"/>
    <x v="1"/>
    <n v="1"/>
    <n v="46"/>
    <n v="112"/>
    <n v="5"/>
    <n v="5.0975999999991473E-2"/>
    <n v="227.96816495881475"/>
    <n v="11.534603182789795"/>
    <n v="6"/>
    <n v="13.002009379603342"/>
    <n v="24.536612562393138"/>
  </r>
  <r>
    <s v="Mexico"/>
    <x v="1"/>
    <x v="1"/>
    <n v="2"/>
    <n v="52"/>
    <n v="608"/>
    <n v="6"/>
    <n v="5.8582439999554481E-2"/>
    <n v="225.99541154086046"/>
    <n v="15.679787991530992"/>
    <n v="2"/>
    <n v="-4.0167976961410226"/>
    <n v="11.662990295389969"/>
  </r>
  <r>
    <s v="Mexico"/>
    <x v="1"/>
    <x v="1"/>
    <n v="2"/>
    <n v="53"/>
    <n v="610"/>
    <n v="5"/>
    <n v="5.4843749999690772E-2"/>
    <n v="209.15400605022108"/>
    <n v="19.712571374977763"/>
    <n v="5"/>
    <n v="-14.968818887110961"/>
    <n v="4.7437524878668018"/>
  </r>
  <r>
    <s v="Mexico"/>
    <x v="1"/>
    <x v="1"/>
    <n v="2"/>
    <n v="62"/>
    <n v="21116"/>
    <n v="2"/>
    <n v="4.678559999956633E-2"/>
    <n v="172.85504260007178"/>
    <n v="8.0625494690346038"/>
    <n v="23"/>
    <n v="22.418065576016154"/>
    <n v="30.480615045050758"/>
  </r>
  <r>
    <s v="Mexico"/>
    <x v="1"/>
    <x v="1"/>
    <n v="2"/>
    <n v="62"/>
    <n v="21116"/>
    <n v="4"/>
    <n v="4.881599999998798E-2"/>
    <n v="182.00123811682818"/>
    <n v="9.2241162996626667"/>
    <n v="19.5"/>
    <n v="22.418065576016154"/>
    <n v="31.642181875678823"/>
  </r>
  <r>
    <s v="Mexico"/>
    <x v="1"/>
    <x v="1"/>
    <n v="2"/>
    <n v="62"/>
    <n v="21116"/>
    <n v="6"/>
    <n v="4.881599999998798E-2"/>
    <n v="182.00123811682818"/>
    <n v="9.2241162996626667"/>
    <n v="19.5"/>
    <n v="22.418065576016154"/>
    <n v="31.642181875678823"/>
  </r>
  <r>
    <s v="Mexico"/>
    <x v="1"/>
    <x v="1"/>
    <n v="2"/>
    <n v="63"/>
    <n v="20885"/>
    <n v="5"/>
    <n v="5.5645049999839102E-2"/>
    <n v="212.763564003044"/>
    <n v="7.5286426295726949"/>
    <n v="9"/>
    <n v="29.707194316454846"/>
    <n v="37.23583694602754"/>
  </r>
  <r>
    <s v="Mexico"/>
    <x v="1"/>
    <x v="1"/>
    <n v="2"/>
    <n v="65"/>
    <n v="113"/>
    <n v="5"/>
    <n v="5.8304999999563734E-2"/>
    <n v="224.74564770932122"/>
    <n v="16.046281334442835"/>
    <n v="2"/>
    <n v="1.8178282047202559"/>
    <n v="17.864109539163092"/>
  </r>
  <r>
    <s v="Mexico"/>
    <x v="1"/>
    <x v="1"/>
    <n v="2"/>
    <n v="72"/>
    <n v="104"/>
    <n v="4"/>
    <n v="6.5339999999196152E-2"/>
    <n v="256.43570161183158"/>
    <n v="17.864875730386842"/>
    <n v="2"/>
    <n v="-3.1568329376520907"/>
    <n v="14.708042792734751"/>
  </r>
  <r>
    <s v="Mexico"/>
    <x v="1"/>
    <x v="1"/>
    <n v="2"/>
    <n v="84"/>
    <n v="615"/>
    <n v="1"/>
    <n v="6.2726399999519344E-2"/>
    <n v="244.66240738671621"/>
    <n v="15.145992235437415"/>
    <n v="4"/>
    <n v="-4.1029664291377292"/>
    <n v="11.043025806299685"/>
  </r>
  <r>
    <s v="Mexico"/>
    <x v="1"/>
    <x v="1"/>
    <n v="2"/>
    <n v="87"/>
    <n v="203"/>
    <n v="3"/>
    <n v="6.0839999999643624E-2"/>
    <n v="236.16487822099046"/>
    <n v="8.911596312492934"/>
    <n v="14"/>
    <n v="21.781894629641425"/>
    <n v="30.69349094213436"/>
  </r>
  <r>
    <s v="Mexico"/>
    <x v="1"/>
    <x v="1"/>
    <n v="2"/>
    <n v="91"/>
    <n v="204"/>
    <n v="5"/>
    <n v="5.656139999973675E-2"/>
    <n v="216.89137933948166"/>
    <n v="13.518434650549217"/>
    <n v="6"/>
    <n v="5.8871432211677099"/>
    <n v="19.405577871716929"/>
  </r>
  <r>
    <s v="Mexico"/>
    <x v="1"/>
    <x v="1"/>
    <n v="3"/>
    <n v="95"/>
    <n v="301"/>
    <n v="5"/>
    <n v="5.55417599998691E-2"/>
    <n v="216.39521600764436"/>
    <n v="7.1249668020355186"/>
    <n v="26"/>
    <n v="34.915993810313779"/>
    <n v="42.040960612349295"/>
  </r>
  <r>
    <s v="Mexico"/>
    <x v="1"/>
    <x v="1"/>
    <n v="3"/>
    <n v="95"/>
    <n v="301"/>
    <n v="6"/>
    <n v="4.8441599999932805E-2"/>
    <n v="185.89268156105766"/>
    <n v="3.2511449273190069"/>
    <n v="54"/>
    <n v="34.915993810313779"/>
    <n v="38.167138737632783"/>
  </r>
  <r>
    <s v="Mexico"/>
    <x v="1"/>
    <x v="1"/>
    <n v="3"/>
    <n v="100"/>
    <n v="610"/>
    <n v="3"/>
    <n v="5.4193439999835391E-2"/>
    <n v="210.60278636571809"/>
    <n v="19.896566475045876"/>
    <n v="4"/>
    <n v="-14.968818887110961"/>
    <n v="4.9277475879349151"/>
  </r>
  <r>
    <s v="Mexico"/>
    <x v="1"/>
    <x v="1"/>
    <n v="3"/>
    <n v="115"/>
    <n v="203"/>
    <n v="1"/>
    <n v="5.4903749999994034E-2"/>
    <n v="213.65430284531692"/>
    <n v="6.0527532397823887"/>
    <n v="23"/>
    <n v="21.781894629641425"/>
    <n v="27.834647869423812"/>
  </r>
  <r>
    <s v="Mexico"/>
    <x v="1"/>
    <x v="1"/>
    <n v="3"/>
    <n v="115"/>
    <n v="203"/>
    <n v="2"/>
    <n v="7.4271599999519822E-2"/>
    <n v="296.85926044798509"/>
    <n v="16.619782855321244"/>
    <n v="4"/>
    <n v="21.781894629641425"/>
    <n v="38.401677484962669"/>
  </r>
  <r>
    <s v="Mexico"/>
    <x v="1"/>
    <x v="1"/>
    <n v="3"/>
    <n v="115"/>
    <n v="203"/>
    <n v="4"/>
    <n v="5.6249999999636202E-2"/>
    <n v="219.43783969352472"/>
    <n v="6.7872624195047795"/>
    <n v="21"/>
    <n v="21.781894629641425"/>
    <n v="28.569157049146206"/>
  </r>
  <r>
    <s v="Mexico"/>
    <x v="1"/>
    <x v="1"/>
    <n v="3"/>
    <n v="117"/>
    <n v="112"/>
    <n v="4"/>
    <n v="5.5353599999762082E-2"/>
    <n v="215.58687409918235"/>
    <n v="9.962179243616486"/>
    <n v="11"/>
    <n v="13.002009379603342"/>
    <n v="22.964188623219826"/>
  </r>
  <r>
    <s v="Mexico"/>
    <x v="1"/>
    <x v="1"/>
    <n v="3"/>
    <n v="128"/>
    <n v="616"/>
    <n v="6"/>
    <n v="5.5353599999762082E-2"/>
    <n v="215.58687409918235"/>
    <n v="17.881276670390783"/>
    <n v="4"/>
    <n v="2.5406220299943492"/>
    <n v="20.421898700385132"/>
  </r>
  <r>
    <s v="Mexico"/>
    <x v="1"/>
    <x v="1"/>
    <n v="3"/>
    <n v="131"/>
    <n v="20885"/>
    <n v="1"/>
    <n v="4.9056839999593649E-2"/>
    <n v="188.53577401006459"/>
    <n v="4.4517133004643039"/>
    <n v="14"/>
    <n v="29.707194316454846"/>
    <n v="34.158907616919151"/>
  </r>
  <r>
    <s v="Mexico"/>
    <x v="1"/>
    <x v="1"/>
    <n v="3"/>
    <n v="131"/>
    <n v="20885"/>
    <n v="4"/>
    <n v="5.0511449999703473E-2"/>
    <n v="194.78482919122916"/>
    <n v="5.2453433084722052"/>
    <n v="12"/>
    <n v="29.707194316454846"/>
    <n v="34.952537624927054"/>
  </r>
  <r>
    <s v="Mexico"/>
    <x v="1"/>
    <x v="1"/>
    <n v="3"/>
    <n v="131"/>
    <n v="20885"/>
    <n v="6"/>
    <n v="5.0126399999953719E-2"/>
    <n v="193.13064099249416"/>
    <n v="5.035261407232861"/>
    <n v="13"/>
    <n v="29.707194316454846"/>
    <n v="34.742455723687705"/>
  </r>
  <r>
    <s v="Mexico"/>
    <x v="1"/>
    <x v="1"/>
    <n v="3"/>
    <n v="132"/>
    <n v="21116"/>
    <n v="4"/>
    <n v="4.3040159999691241E-2"/>
    <n v="162.68790734892471"/>
    <n v="6.7713232921389208"/>
    <n v="28"/>
    <n v="22.418065576016154"/>
    <n v="29.189388868155074"/>
  </r>
  <r>
    <s v="Mexico"/>
    <x v="1"/>
    <x v="1"/>
    <n v="4"/>
    <n v="146"/>
    <n v="106"/>
    <n v="6"/>
    <n v="6.1027049999665905E-2"/>
    <n v="235.54306670968833"/>
    <n v="20.585559351776361"/>
    <n v="4"/>
    <n v="-11.08366319115038"/>
    <n v="9.5018961606259804"/>
  </r>
  <r>
    <s v="Mexico"/>
    <x v="1"/>
    <x v="1"/>
    <n v="4"/>
    <n v="149"/>
    <n v="20885"/>
    <n v="2"/>
    <n v="5.1839999999629072E-2"/>
    <n v="195.0767668169417"/>
    <n v="5.2824193869377067"/>
    <n v="11"/>
    <n v="29.707194316454846"/>
    <n v="34.98961370339255"/>
  </r>
  <r>
    <s v="Mexico"/>
    <x v="1"/>
    <x v="1"/>
    <n v="4"/>
    <n v="149"/>
    <n v="20885"/>
    <n v="5"/>
    <n v="6.1779599999681523E-2"/>
    <n v="238.85783194823566"/>
    <n v="10.842614658612039"/>
    <n v="5"/>
    <n v="29.707194316454846"/>
    <n v="40.549808975066881"/>
  </r>
  <r>
    <s v="Mexico"/>
    <x v="1"/>
    <x v="1"/>
    <n v="4"/>
    <n v="150"/>
    <n v="21116"/>
    <n v="3"/>
    <n v="5.07407999998577E-2"/>
    <n v="190.2351085226386"/>
    <n v="10.269817841200593"/>
    <n v="14"/>
    <n v="22.418065576016154"/>
    <n v="32.687883417216746"/>
  </r>
  <r>
    <s v="Mexico"/>
    <x v="1"/>
    <x v="1"/>
    <n v="4"/>
    <n v="151"/>
    <n v="505"/>
    <n v="6"/>
    <n v="5.2195049999681942E-2"/>
    <n v="196.64065944613185"/>
    <n v="13.127429088631283"/>
    <n v="3"/>
    <n v="6.621624975106899"/>
    <n v="19.749054063738182"/>
  </r>
  <r>
    <s v="Mexico"/>
    <x v="1"/>
    <x v="1"/>
    <n v="4"/>
    <n v="153"/>
    <n v="503"/>
    <n v="5"/>
    <n v="6.74902499995369E-2"/>
    <n v="264.01159463329066"/>
    <n v="17.765784840989134"/>
    <n v="2"/>
    <n v="5.0979699989714593"/>
    <n v="22.863754839960592"/>
  </r>
  <r>
    <s v="Mexico"/>
    <x v="1"/>
    <x v="1"/>
    <n v="4"/>
    <n v="164"/>
    <n v="301"/>
    <n v="6"/>
    <n v="5.0833439999678376E-2"/>
    <n v="190.64316094586397"/>
    <n v="3.8544558091894174"/>
    <n v="46"/>
    <n v="34.915993810313779"/>
    <n v="38.770449619503196"/>
  </r>
  <r>
    <s v="Mexico"/>
    <x v="1"/>
    <x v="1"/>
    <n v="4"/>
    <n v="167"/>
    <n v="207"/>
    <n v="3"/>
    <n v="5.7411449999563047E-2"/>
    <n v="219.61739373568793"/>
    <n v="14.053053163788199"/>
    <n v="4"/>
    <n v="10.168529713261833"/>
    <n v="24.221582877050032"/>
  </r>
  <r>
    <s v="Mexico"/>
    <x v="1"/>
    <x v="1"/>
    <n v="4"/>
    <n v="167"/>
    <n v="207"/>
    <n v="5"/>
    <n v="4.9117199999727745E-2"/>
    <n v="183.08361979547823"/>
    <n v="9.4132638733815686"/>
    <n v="13"/>
    <n v="10.168529713261833"/>
    <n v="19.5817935866434"/>
  </r>
  <r>
    <s v="Mexico"/>
    <x v="1"/>
    <x v="1"/>
    <n v="5"/>
    <n v="188"/>
    <n v="602"/>
    <n v="2"/>
    <n v="5.9122349999597645E-2"/>
    <n v="211.42878593204898"/>
    <n v="8.9707084939712782"/>
    <n v="14"/>
    <n v="13.236777871371508"/>
    <n v="22.207486365342788"/>
  </r>
  <r>
    <s v="Mexico"/>
    <x v="1"/>
    <x v="1"/>
    <n v="5"/>
    <n v="188"/>
    <n v="602"/>
    <n v="4"/>
    <n v="7.162175999928877E-2"/>
    <n v="259.33221954652436"/>
    <n v="15.054444563009652"/>
    <n v="3"/>
    <n v="13.236777871371508"/>
    <n v="28.291222434381162"/>
  </r>
  <r>
    <s v="Mexico"/>
    <x v="1"/>
    <x v="1"/>
    <n v="5"/>
    <n v="213"/>
    <n v="20885"/>
    <n v="1"/>
    <n v="5.0511449999703473E-2"/>
    <n v="178.42789416867697"/>
    <n v="3.1680125606080822"/>
    <n v="17"/>
    <n v="29.707194316454846"/>
    <n v="32.875206877062929"/>
  </r>
  <r>
    <s v="Mexico"/>
    <x v="1"/>
    <x v="1"/>
    <n v="5"/>
    <n v="213"/>
    <n v="20885"/>
    <n v="2"/>
    <n v="6.429779999962193E-2"/>
    <n v="231.26346816963667"/>
    <n v="9.8781304587299648"/>
    <n v="6"/>
    <n v="29.707194316454846"/>
    <n v="39.585324775184809"/>
  </r>
  <r>
    <s v="Mexico"/>
    <x v="1"/>
    <x v="1"/>
    <n v="5"/>
    <n v="213"/>
    <n v="20885"/>
    <n v="3"/>
    <n v="5.9907599999860395E-2"/>
    <n v="214.43822167815881"/>
    <n v="7.7413241543122764"/>
    <n v="7"/>
    <n v="29.707194316454846"/>
    <n v="37.448518470767119"/>
  </r>
  <r>
    <s v="Mexico"/>
    <x v="1"/>
    <x v="1"/>
    <n v="5"/>
    <n v="213"/>
    <n v="20885"/>
    <n v="5"/>
    <n v="5.2707599999848753E-2"/>
    <n v="186.84454149378985"/>
    <n v="4.2369267708974174"/>
    <n v="15"/>
    <n v="29.707194316454846"/>
    <n v="33.944121087352265"/>
  </r>
  <r>
    <s v="Mexico"/>
    <x v="1"/>
    <x v="1"/>
    <n v="5"/>
    <n v="213"/>
    <n v="20885"/>
    <n v="6"/>
    <n v="5.6249999999636202E-2"/>
    <n v="200.42063214366283"/>
    <n v="5.961090283431286"/>
    <n v="10"/>
    <n v="29.707194316454846"/>
    <n v="35.668284599886135"/>
  </r>
  <r>
    <s v="Mexico"/>
    <x v="1"/>
    <x v="1"/>
    <n v="5"/>
    <n v="223"/>
    <n v="301"/>
    <n v="1"/>
    <n v="5.6631299999935436E-2"/>
    <n v="201.88194745790449"/>
    <n v="5.2817816962185598"/>
    <n v="38"/>
    <n v="34.915993810313779"/>
    <n v="40.197775506532338"/>
  </r>
  <r>
    <s v="Mexico"/>
    <x v="1"/>
    <x v="1"/>
    <n v="5"/>
    <n v="223"/>
    <n v="301"/>
    <n v="4"/>
    <n v="5.8799999999791908E-2"/>
    <n v="210.19339387620778"/>
    <n v="6.3373353913430774"/>
    <n v="31"/>
    <n v="34.915993810313779"/>
    <n v="41.253329201656854"/>
  </r>
  <r>
    <s v="Mexico"/>
    <x v="1"/>
    <x v="1"/>
    <n v="5"/>
    <n v="223"/>
    <n v="301"/>
    <n v="6"/>
    <n v="5.4755999999997584E-2"/>
    <n v="194.69494350680054"/>
    <n v="4.3690321944283586"/>
    <n v="42"/>
    <n v="34.915993810313779"/>
    <n v="39.285026004742136"/>
  </r>
  <r>
    <s v="Mexico"/>
    <x v="1"/>
    <x v="1"/>
    <n v="5"/>
    <n v="230"/>
    <n v="204"/>
    <n v="2"/>
    <n v="6.633374999910302E-2"/>
    <n v="239.06615610810286"/>
    <n v="16.334631300164109"/>
    <n v="2"/>
    <n v="5.8871432211677099"/>
    <n v="22.221774521331817"/>
  </r>
  <r>
    <s v="Mexico"/>
    <x v="1"/>
    <x v="1"/>
    <n v="6"/>
    <n v="245"/>
    <n v="301"/>
    <n v="1"/>
    <n v="5.799935999993977E-2"/>
    <n v="205.88015156308592"/>
    <n v="5.7895536175765994"/>
    <n v="34"/>
    <n v="34.915993810313779"/>
    <n v="40.70554742789038"/>
  </r>
  <r>
    <s v="Mexico"/>
    <x v="1"/>
    <x v="1"/>
    <n v="6"/>
    <n v="245"/>
    <n v="301"/>
    <n v="4"/>
    <n v="6.5855999999257619E-2"/>
    <n v="236.65005659149136"/>
    <n v="9.6973315561840927"/>
    <n v="16"/>
    <n v="34.915993810313779"/>
    <n v="44.613325366497875"/>
  </r>
  <r>
    <s v="Mexico"/>
    <x v="1"/>
    <x v="1"/>
    <n v="6"/>
    <n v="245"/>
    <n v="301"/>
    <n v="6"/>
    <n v="5.3225699999984499E-2"/>
    <n v="187.18449224189078"/>
    <n v="3.415204883784817"/>
    <n v="52"/>
    <n v="34.915993810313779"/>
    <n v="38.331198694098596"/>
  </r>
  <r>
    <s v="Mexico"/>
    <x v="1"/>
    <x v="1"/>
    <n v="6"/>
    <n v="264"/>
    <n v="602"/>
    <n v="1"/>
    <n v="6.2272799999846029E-2"/>
    <n v="222.61673908053885"/>
    <n v="10.391578543829491"/>
    <n v="10"/>
    <n v="13.236777871371508"/>
    <n v="23.628356415200997"/>
  </r>
  <r>
    <s v="Mexico"/>
    <x v="1"/>
    <x v="1"/>
    <n v="6"/>
    <n v="265"/>
    <n v="612"/>
    <n v="1"/>
    <n v="6.8558399999346875E-2"/>
    <n v="247.2337910325156"/>
    <n v="20.198979028540631"/>
    <n v="1"/>
    <n v="-10.762463038279069"/>
    <n v="9.4365159902615616"/>
  </r>
  <r>
    <s v="Mexico"/>
    <x v="1"/>
    <x v="1"/>
    <n v="6"/>
    <n v="267"/>
    <n v="20885"/>
    <n v="6"/>
    <n v="7.1414999999433348E-2"/>
    <n v="258.42143749645379"/>
    <n v="13.327192563235739"/>
    <n v="4"/>
    <n v="29.707194316454846"/>
    <n v="43.034386879690587"/>
  </r>
  <r>
    <s v="Mexico"/>
    <x v="1"/>
    <x v="1"/>
    <n v="6"/>
    <n v="276"/>
    <n v="204"/>
    <n v="2"/>
    <n v="5.8373699999719975E-2"/>
    <n v="207.34622436807257"/>
    <n v="12.306199969180261"/>
    <n v="9"/>
    <n v="5.8871432211677099"/>
    <n v="18.193343190347971"/>
  </r>
  <r>
    <s v="Mexico"/>
    <x v="1"/>
    <x v="2"/>
    <n v="1"/>
    <n v="7"/>
    <n v="609"/>
    <n v="2"/>
    <n v="0.27809466299731866"/>
    <n v="253.31110169054205"/>
    <n v="19.571884734475859"/>
    <n v="1"/>
    <n v="-7.4215967224115715"/>
    <n v="12.150288012064287"/>
  </r>
  <r>
    <s v="Mexico"/>
    <x v="1"/>
    <x v="2"/>
    <n v="1"/>
    <n v="11"/>
    <n v="617"/>
    <n v="6"/>
    <n v="0.23214533999998821"/>
    <n v="210.43567300599796"/>
    <n v="9.4833457004658435"/>
    <n v="4"/>
    <n v="13.176245940892629"/>
    <n v="22.659591641358475"/>
  </r>
  <r>
    <s v="Mexico"/>
    <x v="1"/>
    <x v="2"/>
    <n v="1"/>
    <n v="19"/>
    <n v="218"/>
    <n v="2"/>
    <n v="0.27655379399948288"/>
    <n v="251.87331295896982"/>
    <n v="15.512849126030053"/>
    <n v="2"/>
    <n v="16.435236799432559"/>
    <n v="31.948085925462614"/>
  </r>
  <r>
    <s v="Mexico"/>
    <x v="1"/>
    <x v="2"/>
    <n v="1"/>
    <n v="19"/>
    <n v="218"/>
    <n v="6"/>
    <n v="0.259531073999824"/>
    <n v="235.98937017694581"/>
    <n v="13.495588392713003"/>
    <n v="6"/>
    <n v="16.435236799432559"/>
    <n v="29.930825192145562"/>
  </r>
  <r>
    <s v="Mexico"/>
    <x v="1"/>
    <x v="2"/>
    <n v="1"/>
    <n v="21"/>
    <n v="203"/>
    <n v="5"/>
    <n v="0.20802263999939896"/>
    <n v="187.92672105443154"/>
    <n v="8.1645222799371417"/>
    <n v="17"/>
    <n v="21.781894629641425"/>
    <n v="29.946416909578566"/>
  </r>
  <r>
    <s v="Mexico"/>
    <x v="1"/>
    <x v="2"/>
    <n v="1"/>
    <n v="25"/>
    <n v="301"/>
    <n v="3"/>
    <n v="0.22908695999831252"/>
    <n v="207.58189094571168"/>
    <n v="8.7087274631676284"/>
    <n v="20"/>
    <n v="34.915993810313779"/>
    <n v="43.624721273481406"/>
  </r>
  <r>
    <s v="Mexico"/>
    <x v="1"/>
    <x v="2"/>
    <n v="1"/>
    <n v="25"/>
    <n v="301"/>
    <n v="5"/>
    <n v="0.23884191299839586"/>
    <n v="216.68426208838227"/>
    <n v="9.8647285982867938"/>
    <n v="15"/>
    <n v="34.915993810313779"/>
    <n v="44.780722408600575"/>
  </r>
  <r>
    <s v="Mexico"/>
    <x v="1"/>
    <x v="2"/>
    <n v="1"/>
    <n v="30"/>
    <n v="504"/>
    <n v="6"/>
    <n v="0.25933227299901773"/>
    <n v="235.80386846383067"/>
    <n v="16.227955805567674"/>
    <n v="2"/>
    <n v="2.3057879283293432"/>
    <n v="18.533743733897019"/>
  </r>
  <r>
    <s v="Mexico"/>
    <x v="1"/>
    <x v="2"/>
    <n v="2"/>
    <n v="36"/>
    <n v="203"/>
    <n v="1"/>
    <n v="0.25858038989827037"/>
    <n v="202.33940661761261"/>
    <n v="9.994933346461135"/>
    <n v="10"/>
    <n v="21.781894629641425"/>
    <n v="31.77682797610256"/>
  </r>
  <r>
    <s v="Mexico"/>
    <x v="1"/>
    <x v="2"/>
    <n v="2"/>
    <n v="36"/>
    <n v="203"/>
    <n v="6"/>
    <n v="0.23609399999986636"/>
    <n v="184.99059809558582"/>
    <n v="7.7916346641637331"/>
    <n v="18"/>
    <n v="21.781894629641425"/>
    <n v="29.573529293805159"/>
  </r>
  <r>
    <s v="Mexico"/>
    <x v="1"/>
    <x v="2"/>
    <n v="2"/>
    <n v="38"/>
    <n v="201"/>
    <n v="2"/>
    <n v="0.27047059199685464"/>
    <n v="211.51299297044818"/>
    <n v="15.345011937063184"/>
    <n v="5"/>
    <n v="-6.0842115549068029E-2"/>
    <n v="15.284169821514116"/>
  </r>
  <r>
    <s v="Mexico"/>
    <x v="1"/>
    <x v="2"/>
    <n v="2"/>
    <n v="39"/>
    <n v="218"/>
    <n v="5"/>
    <n v="0.26474600249639479"/>
    <n v="207.09632993296651"/>
    <n v="9.8261722817276311"/>
    <n v="7"/>
    <n v="16.435236799432559"/>
    <n v="26.261409081160188"/>
  </r>
  <r>
    <s v="Mexico"/>
    <x v="1"/>
    <x v="2"/>
    <n v="2"/>
    <n v="41"/>
    <n v="607"/>
    <n v="1"/>
    <n v="0.31595907449809602"/>
    <n v="246.60848746454724"/>
    <n v="19.06529679698837"/>
    <n v="2"/>
    <n v="-19.984823751904102"/>
    <n v="-0.91952695491573166"/>
  </r>
  <r>
    <s v="Mexico"/>
    <x v="1"/>
    <x v="2"/>
    <n v="2"/>
    <n v="44"/>
    <n v="604"/>
    <n v="6"/>
    <n v="0.30826340639760019"/>
    <n v="240.67108831209157"/>
    <n v="16.308335246578959"/>
    <n v="4"/>
    <n v="-0.514006425740554"/>
    <n v="15.794328820838405"/>
  </r>
  <r>
    <s v="Mexico"/>
    <x v="1"/>
    <x v="2"/>
    <n v="2"/>
    <n v="46"/>
    <n v="617"/>
    <n v="4"/>
    <n v="0.29940119999810122"/>
    <n v="233.83367587718132"/>
    <n v="12.454892065106129"/>
    <n v="1"/>
    <n v="13.176245940892629"/>
    <n v="25.631138005998757"/>
  </r>
  <r>
    <s v="Mexico"/>
    <x v="1"/>
    <x v="2"/>
    <n v="2"/>
    <n v="47"/>
    <n v="620"/>
    <n v="1"/>
    <n v="0.29004089309819392"/>
    <n v="226.61196652998979"/>
    <n v="20.234986253771094"/>
    <n v="1"/>
    <n v="-11.810013037442555"/>
    <n v="8.4249732163285387"/>
  </r>
  <r>
    <s v="Mexico"/>
    <x v="1"/>
    <x v="2"/>
    <n v="2"/>
    <n v="49"/>
    <n v="504"/>
    <n v="2"/>
    <n v="0.28335014399999636"/>
    <n v="221.44988735685439"/>
    <n v="14.405000204981683"/>
    <n v="6"/>
    <n v="2.3057879283293432"/>
    <n v="16.710788133311027"/>
  </r>
  <r>
    <s v="Mexico"/>
    <x v="1"/>
    <x v="2"/>
    <n v="2"/>
    <n v="49"/>
    <n v="504"/>
    <n v="6"/>
    <n v="0.289197464397148"/>
    <n v="225.96124033060698"/>
    <n v="14.977942032648262"/>
    <n v="5"/>
    <n v="2.3057879283293432"/>
    <n v="17.283729960977606"/>
  </r>
  <r>
    <s v="Mexico"/>
    <x v="1"/>
    <x v="2"/>
    <n v="2"/>
    <n v="51"/>
    <n v="301"/>
    <n v="2"/>
    <n v="0.23384645909936808"/>
    <n v="183.25656444659461"/>
    <n v="5.6194109977797568"/>
    <n v="35"/>
    <n v="34.915993810313779"/>
    <n v="40.535404808093539"/>
  </r>
  <r>
    <s v="Mexico"/>
    <x v="1"/>
    <x v="2"/>
    <n v="2"/>
    <n v="53"/>
    <n v="313"/>
    <n v="2"/>
    <n v="0.21616187039944634"/>
    <n v="169.61246485871385"/>
    <n v="9.4680379709402143"/>
    <n v="7"/>
    <n v="18.622871242355377"/>
    <n v="28.090909213295589"/>
  </r>
  <r>
    <s v="Mexico"/>
    <x v="1"/>
    <x v="2"/>
    <n v="2"/>
    <n v="53"/>
    <n v="313"/>
    <n v="4"/>
    <n v="0.21200564759965346"/>
    <n v="166.4058356997306"/>
    <n v="9.060796067749342"/>
    <n v="8"/>
    <n v="18.622871242355377"/>
    <n v="27.683667310104717"/>
  </r>
  <r>
    <s v="Mexico"/>
    <x v="1"/>
    <x v="2"/>
    <n v="3"/>
    <n v="67"/>
    <n v="506"/>
    <n v="3"/>
    <n v="0.27655379399948288"/>
    <n v="219.14868300180245"/>
    <n v="17.739891351688058"/>
    <n v="1"/>
    <n v="-11.122245365549851"/>
    <n v="6.6176459861382071"/>
  </r>
  <r>
    <s v="Mexico"/>
    <x v="1"/>
    <x v="2"/>
    <n v="3"/>
    <n v="70"/>
    <n v="305"/>
    <n v="6"/>
    <n v="0.27738172499812208"/>
    <n v="219.80178998642521"/>
    <n v="17.400822969104929"/>
    <n v="1"/>
    <n v="-21.694541337969707"/>
    <n v="-4.2937183688647771"/>
  </r>
  <r>
    <s v="Mexico"/>
    <x v="1"/>
    <x v="2"/>
    <n v="3"/>
    <n v="71"/>
    <n v="301"/>
    <n v="6"/>
    <n v="0.22187573999872257"/>
    <n v="176.0163216912938"/>
    <n v="4.6999001678565593"/>
    <n v="41"/>
    <n v="34.915993810313779"/>
    <n v="39.615893978170341"/>
  </r>
  <r>
    <s v="Mexico"/>
    <x v="1"/>
    <x v="2"/>
    <n v="3"/>
    <n v="73"/>
    <n v="313"/>
    <n v="1"/>
    <n v="0.20028260699837119"/>
    <n v="158.98274521499724"/>
    <n v="8.1180635761882094"/>
    <n v="9"/>
    <n v="18.622871242355377"/>
    <n v="26.740934818543586"/>
  </r>
  <r>
    <s v="Mexico"/>
    <x v="1"/>
    <x v="2"/>
    <n v="3"/>
    <n v="74"/>
    <n v="103"/>
    <n v="4"/>
    <n v="0.31865586899948539"/>
    <n v="252.36058024300624"/>
    <n v="17.366201942098623"/>
    <n v="1"/>
    <n v="-0.49220304244194008"/>
    <n v="16.873998899656684"/>
  </r>
  <r>
    <s v="Mexico"/>
    <x v="1"/>
    <x v="2"/>
    <n v="3"/>
    <n v="89"/>
    <n v="617"/>
    <n v="4"/>
    <n v="0.28217208599744481"/>
    <n v="223.58062932528836"/>
    <n v="11.152755153015727"/>
    <n v="2"/>
    <n v="13.176245940892629"/>
    <n v="24.329001093908357"/>
  </r>
  <r>
    <s v="Mexico"/>
    <x v="1"/>
    <x v="2"/>
    <n v="3"/>
    <n v="92"/>
    <n v="218"/>
    <n v="1"/>
    <n v="0.25933227299901773"/>
    <n v="205.56361894487304"/>
    <n v="9.631517986239766"/>
    <n v="8"/>
    <n v="16.435236799432559"/>
    <n v="26.066754785672323"/>
  </r>
  <r>
    <s v="Mexico"/>
    <x v="1"/>
    <x v="2"/>
    <n v="3"/>
    <n v="94"/>
    <n v="203"/>
    <n v="5"/>
    <n v="0.21455285999945772"/>
    <n v="170.23972426598314"/>
    <n v="5.9182736878041977"/>
    <n v="25"/>
    <n v="21.781894629641425"/>
    <n v="27.700168317445623"/>
  </r>
  <r>
    <s v="Mexico"/>
    <x v="1"/>
    <x v="2"/>
    <n v="4"/>
    <n v="98"/>
    <n v="313"/>
    <n v="3"/>
    <n v="0.23402546999932383"/>
    <n v="196.78540046642661"/>
    <n v="12.919000793119734"/>
    <n v="2"/>
    <n v="18.622871242355377"/>
    <n v="31.541872035475109"/>
  </r>
  <r>
    <s v="Mexico"/>
    <x v="1"/>
    <x v="2"/>
    <n v="4"/>
    <n v="100"/>
    <n v="301"/>
    <n v="2"/>
    <n v="0.2139947099985875"/>
    <n v="179.44975459647978"/>
    <n v="5.135946146815173"/>
    <n v="39"/>
    <n v="34.915993810313779"/>
    <n v="40.051939957128951"/>
  </r>
  <r>
    <s v="Mexico"/>
    <x v="1"/>
    <x v="2"/>
    <n v="4"/>
    <n v="100"/>
    <n v="301"/>
    <n v="4"/>
    <n v="0.29252418899704935"/>
    <n v="247.4131887456941"/>
    <n v="13.767302283765394"/>
    <n v="6"/>
    <n v="34.915993810313779"/>
    <n v="48.683296094079175"/>
  </r>
  <r>
    <s v="Mexico"/>
    <x v="1"/>
    <x v="2"/>
    <n v="4"/>
    <n v="113"/>
    <n v="203"/>
    <n v="2"/>
    <n v="0.25133560199901694"/>
    <n v="211.76647548792766"/>
    <n v="11.192171092991146"/>
    <n v="7"/>
    <n v="21.781894629641425"/>
    <n v="32.974065722632574"/>
  </r>
  <r>
    <s v="Mozambique"/>
    <x v="2"/>
    <x v="3"/>
    <n v="2"/>
    <n v="47"/>
    <n v="203"/>
    <n v="1"/>
    <n v="2.9436749999831591E-2"/>
    <n v="288.96920099909346"/>
    <n v="19.367112027537459"/>
    <n v="3"/>
    <n v="21.781894629641425"/>
    <n v="41.149006657178887"/>
  </r>
  <r>
    <s v="Mozambique"/>
    <x v="2"/>
    <x v="3"/>
    <n v="3"/>
    <n v="76"/>
    <n v="220"/>
    <n v="1"/>
    <n v="2.906063999989783E-2"/>
    <n v="239.1130262966542"/>
    <n v="16.665132505033537"/>
    <n v="3"/>
    <n v="7.6230344460161445"/>
    <n v="24.288166951049682"/>
  </r>
  <r>
    <s v="Mozambique"/>
    <x v="2"/>
    <x v="3"/>
    <n v="3"/>
    <n v="77"/>
    <n v="203"/>
    <n v="1"/>
    <n v="4.2771599999923637E-2"/>
    <n v="331.74494185129549"/>
    <n v="24.799631115767117"/>
    <n v="1"/>
    <n v="21.781894629641425"/>
    <n v="46.581525745408541"/>
  </r>
  <r>
    <s v="Mozambique"/>
    <x v="2"/>
    <x v="3"/>
    <n v="4"/>
    <n v="100"/>
    <n v="205"/>
    <n v="1"/>
    <n v="4.4648999999935768E-2"/>
    <n v="339.93716073486274"/>
    <n v="26.692675576885115"/>
    <n v="1"/>
    <n v="6.6946829090517399"/>
    <n v="33.387358485936858"/>
  </r>
  <r>
    <s v="Mozambique"/>
    <x v="2"/>
    <x v="3"/>
    <n v="5"/>
    <n v="138"/>
    <n v="503"/>
    <n v="1"/>
    <n v="1.2984509999910188E-2"/>
    <n v="195.71551377046359"/>
    <n v="13.787650021149274"/>
    <n v="3"/>
    <n v="5.0979699989714593"/>
    <n v="18.885620020120733"/>
  </r>
  <r>
    <s v="Mozambique"/>
    <x v="2"/>
    <x v="3"/>
    <n v="5"/>
    <n v="140"/>
    <n v="209"/>
    <n v="1"/>
    <n v="1.6140059999997902E-2"/>
    <n v="236.68455859148"/>
    <n v="17.982853616306258"/>
    <n v="2"/>
    <n v="-6.992599342286244"/>
    <n v="10.990254274020014"/>
  </r>
  <r>
    <s v="Mozambique"/>
    <x v="2"/>
    <x v="3"/>
    <n v="6"/>
    <n v="151"/>
    <n v="208"/>
    <n v="1"/>
    <n v="6.457919999945716E-3"/>
    <n v="162.75017712409715"/>
    <n v="9.1672405390874498"/>
    <n v="5"/>
    <n v="10.141037286458882"/>
    <n v="19.308277825546334"/>
  </r>
  <r>
    <s v="Mozambique"/>
    <x v="2"/>
    <x v="3"/>
    <n v="6"/>
    <n v="163"/>
    <n v="217"/>
    <n v="1"/>
    <n v="1.4088749999928041E-2"/>
    <n v="308.34530457418208"/>
    <n v="22.078744871836605"/>
    <n v="1"/>
    <n v="11.390662453306749"/>
    <n v="33.469407325143351"/>
  </r>
  <r>
    <s v="Mozambique"/>
    <x v="2"/>
    <x v="3"/>
    <n v="7"/>
    <n v="183"/>
    <n v="105"/>
    <n v="1"/>
    <n v="2.3483249999799227E-2"/>
    <n v="231.87230676339155"/>
    <n v="17.007065240418413"/>
    <n v="3"/>
    <n v="0.79948875212222992"/>
    <n v="17.806553992540643"/>
  </r>
  <r>
    <s v="Mozambique"/>
    <x v="2"/>
    <x v="3"/>
    <n v="7"/>
    <n v="190"/>
    <n v="203"/>
    <n v="1"/>
    <n v="3.0599999999822103E-2"/>
    <n v="290.17047978537312"/>
    <n v="19.519674433394975"/>
    <n v="2"/>
    <n v="21.781894629641425"/>
    <n v="41.301569063036396"/>
  </r>
  <r>
    <s v="Mozambique"/>
    <x v="2"/>
    <x v="3"/>
    <n v="8"/>
    <n v="199"/>
    <n v="504"/>
    <n v="1"/>
    <n v="2.9072849999920436E-2"/>
    <n v="340.25960184268479"/>
    <n v="27.853101969954739"/>
    <n v="1"/>
    <n v="2.3057879283293432"/>
    <n v="30.158889898284084"/>
  </r>
  <r>
    <s v="Mozambique"/>
    <x v="2"/>
    <x v="3"/>
    <n v="9"/>
    <n v="230"/>
    <n v="112"/>
    <n v="1"/>
    <n v="1.0289999999940846E-2"/>
    <n v="217.29842721100704"/>
    <n v="13.835682524567035"/>
    <n v="3"/>
    <n v="13.002009379603342"/>
    <n v="26.837691904170377"/>
  </r>
  <r>
    <s v="Mozambique"/>
    <x v="2"/>
    <x v="3"/>
    <n v="9"/>
    <n v="252"/>
    <n v="201"/>
    <n v="1"/>
    <n v="1.0349639999958526E-2"/>
    <n v="218.47659661412678"/>
    <n v="15.611787535610642"/>
    <n v="4"/>
    <n v="-6.0842115549068029E-2"/>
    <n v="15.550945420061574"/>
  </r>
  <r>
    <s v="Mozambique"/>
    <x v="2"/>
    <x v="3"/>
    <n v="10"/>
    <n v="253"/>
    <n v="308"/>
    <n v="1"/>
    <n v="1.146599999992759E-2"/>
    <n v="224.44521335984297"/>
    <n v="15.757639115632012"/>
    <n v="1"/>
    <n v="8.7688066263000248"/>
    <n v="24.526445741932037"/>
  </r>
  <r>
    <s v="Mozambique"/>
    <x v="2"/>
    <x v="3"/>
    <n v="10"/>
    <n v="264"/>
    <n v="601"/>
    <n v="1"/>
    <n v="9.7019999999474749E-3"/>
    <n v="194.11522634679827"/>
    <n v="10.398909673366949"/>
    <n v="5"/>
    <n v="20.313449841338201"/>
    <n v="30.712359514705149"/>
  </r>
  <r>
    <s v="Mozambique"/>
    <x v="2"/>
    <x v="3"/>
    <n v="10"/>
    <n v="273"/>
    <n v="504"/>
    <n v="1"/>
    <n v="1.2649559999999838E-2"/>
    <n v="244.79519036197172"/>
    <n v="15.729121711904178"/>
    <n v="3"/>
    <n v="2.3057879283293432"/>
    <n v="18.034909640233522"/>
  </r>
  <r>
    <s v="Mozambique"/>
    <x v="2"/>
    <x v="3"/>
    <n v="11"/>
    <n v="298"/>
    <n v="202"/>
    <n v="1"/>
    <n v="4.9280399999588553E-2"/>
    <n v="366.71491573242378"/>
    <n v="31.81799236911646"/>
    <n v="1"/>
    <n v="2.5753668396254068"/>
    <n v="34.39335920874187"/>
  </r>
  <r>
    <s v="Mozambique"/>
    <x v="2"/>
    <x v="3"/>
    <n v="12"/>
    <n v="313"/>
    <n v="213"/>
    <n v="1"/>
    <n v="4.1471999999885156E-2"/>
    <n v="301.02855002390345"/>
    <n v="24.769951549874676"/>
    <n v="1"/>
    <n v="2.7767769911537754"/>
    <n v="27.54672854102845"/>
  </r>
  <r>
    <s v="Mozambique"/>
    <x v="2"/>
    <x v="3"/>
    <n v="12"/>
    <n v="335"/>
    <n v="112"/>
    <n v="1"/>
    <n v="3.2744249999723252E-2"/>
    <n v="246.44419853437142"/>
    <n v="17.537195482634313"/>
    <n v="2"/>
    <n v="13.002009379603342"/>
    <n v="30.539204862237654"/>
  </r>
  <r>
    <s v="Mozambique"/>
    <x v="2"/>
    <x v="3"/>
    <n v="13"/>
    <n v="361"/>
    <n v="105"/>
    <n v="1"/>
    <n v="3.9689999999609427E-2"/>
    <n v="325.23039384115327"/>
    <n v="28.863542299294149"/>
    <n v="1"/>
    <n v="0.79948875212222992"/>
    <n v="29.663031051416379"/>
  </r>
  <r>
    <s v="Mozambique"/>
    <x v="2"/>
    <x v="3"/>
    <n v="14"/>
    <n v="371"/>
    <n v="601"/>
    <n v="1"/>
    <n v="1.4966639999897779E-2"/>
    <n v="151.79495608089798"/>
    <n v="5.0242353495976166"/>
    <n v="12"/>
    <n v="20.313449841338201"/>
    <n v="25.337685190935819"/>
  </r>
  <r>
    <s v="Mozambique"/>
    <x v="2"/>
    <x v="3"/>
    <n v="14"/>
    <n v="374"/>
    <n v="216"/>
    <n v="1"/>
    <n v="4.6997609999834822E-2"/>
    <n v="353.28063908071579"/>
    <n v="31.759811250769118"/>
    <n v="1"/>
    <n v="-3.4986954205301779"/>
    <n v="28.261115830238939"/>
  </r>
  <r>
    <s v="Mozambique"/>
    <x v="2"/>
    <x v="3"/>
    <n v="15"/>
    <n v="394"/>
    <n v="216"/>
    <n v="1"/>
    <n v="3.2099999999900319E-2"/>
    <n v="329.43781404996457"/>
    <n v="28.731772471863714"/>
    <n v="2"/>
    <n v="-3.4986954205301779"/>
    <n v="25.233077051333535"/>
  </r>
  <r>
    <s v="Mozambique"/>
    <x v="2"/>
    <x v="3"/>
    <n v="16"/>
    <n v="421"/>
    <n v="503"/>
    <n v="1"/>
    <n v="1.2318749999963075E-2"/>
    <n v="189.31655340617669"/>
    <n v="12.97498205488484"/>
    <n v="4"/>
    <n v="5.0979699989714593"/>
    <n v="18.072952053856298"/>
  </r>
  <r>
    <s v="Mozambique"/>
    <x v="2"/>
    <x v="3"/>
    <n v="16"/>
    <n v="431"/>
    <n v="601"/>
    <n v="1"/>
    <n v="1.0877999999934218E-2"/>
    <n v="171.23147237072692"/>
    <n v="7.4926729184058924"/>
    <n v="7"/>
    <n v="20.313449841338201"/>
    <n v="27.806122759744092"/>
  </r>
  <r>
    <s v="Mozambique"/>
    <x v="2"/>
    <x v="3"/>
    <n v="16"/>
    <n v="437"/>
    <n v="217"/>
    <n v="1"/>
    <n v="2.1257639999930689E-2"/>
    <n v="301.52238371202304"/>
    <n v="21.212233922342406"/>
    <n v="2"/>
    <n v="11.390662453306749"/>
    <n v="32.602896375649152"/>
  </r>
  <r>
    <s v="Mozambique"/>
    <x v="2"/>
    <x v="3"/>
    <n v="17"/>
    <n v="456"/>
    <n v="502"/>
    <n v="1"/>
    <n v="2.7134129999922152E-2"/>
    <n v="275.44243504585916"/>
    <n v="19.925738819653002"/>
    <n v="2"/>
    <n v="-4.6240387917646038"/>
    <n v="15.301700027888398"/>
  </r>
  <r>
    <s v="Mozambique"/>
    <x v="2"/>
    <x v="3"/>
    <n v="17"/>
    <n v="476"/>
    <n v="601"/>
    <n v="1"/>
    <n v="2.1736559999908422E-2"/>
    <n v="227.3679303791595"/>
    <n v="14.622003085476829"/>
    <n v="3"/>
    <n v="20.313449841338201"/>
    <n v="34.935452926815032"/>
  </r>
  <r>
    <s v="Mozambique"/>
    <x v="2"/>
    <x v="3"/>
    <n v="18"/>
    <n v="480"/>
    <n v="601"/>
    <n v="1"/>
    <n v="7.0199999999545071E-3"/>
    <n v="165.14373085733149"/>
    <n v="6.719529746204671"/>
    <n v="8"/>
    <n v="20.313449841338201"/>
    <n v="27.032979587542872"/>
  </r>
  <r>
    <s v="Mozambique"/>
    <x v="2"/>
    <x v="3"/>
    <n v="18"/>
    <n v="486"/>
    <n v="203"/>
    <n v="1"/>
    <n v="8.2329599999866332E-3"/>
    <n v="188.11172702144449"/>
    <n v="6.5582128323760402"/>
    <n v="22"/>
    <n v="21.781894629641425"/>
    <n v="28.340107462017464"/>
  </r>
  <r>
    <s v="Mozambique"/>
    <x v="2"/>
    <x v="3"/>
    <n v="18"/>
    <n v="503"/>
    <n v="220"/>
    <n v="1"/>
    <n v="1.0968749999960892E-2"/>
    <n v="239.91526071057132"/>
    <n v="16.767016275601012"/>
    <n v="2"/>
    <n v="7.6230344460161445"/>
    <n v="24.390050721617158"/>
  </r>
  <r>
    <s v="Mozambique"/>
    <x v="2"/>
    <x v="3"/>
    <n v="19"/>
    <n v="508"/>
    <n v="209"/>
    <n v="1"/>
    <n v="3.6751289999756409E-2"/>
    <n v="326.15606578002871"/>
    <n v="29.345735029251948"/>
    <n v="1"/>
    <n v="-6.992599342286244"/>
    <n v="22.353135686965704"/>
  </r>
  <r>
    <s v="Mozambique"/>
    <x v="2"/>
    <x v="3"/>
    <n v="19"/>
    <n v="531"/>
    <n v="203"/>
    <n v="1"/>
    <n v="2.3428409999951327E-2"/>
    <n v="221.94046128838744"/>
    <n v="10.854462084277793"/>
    <n v="9"/>
    <n v="21.781894629641425"/>
    <n v="32.63635671391922"/>
  </r>
  <r>
    <s v="Mozambique"/>
    <x v="2"/>
    <x v="3"/>
    <n v="20"/>
    <n v="535"/>
    <n v="221"/>
    <n v="1"/>
    <n v="1.9925999999941268E-2"/>
    <n v="277.82093636098119"/>
    <n v="21.765284415071587"/>
    <n v="1"/>
    <n v="0.99258753572358105"/>
    <n v="22.757871950795167"/>
  </r>
  <r>
    <s v="Mozambique"/>
    <x v="2"/>
    <x v="3"/>
    <n v="20"/>
    <n v="546"/>
    <n v="112"/>
    <n v="1"/>
    <n v="1.3438499999892883E-2"/>
    <n v="197.16235739572329"/>
    <n v="11.278401658026"/>
    <n v="8"/>
    <n v="13.002009379603342"/>
    <n v="24.280411037629342"/>
  </r>
  <r>
    <s v="Mozambique"/>
    <x v="2"/>
    <x v="3"/>
    <n v="20"/>
    <n v="556"/>
    <n v="601"/>
    <n v="1"/>
    <n v="1.0391549999894778E-2"/>
    <n v="159.27986688686673"/>
    <n v="5.9748190219556463"/>
    <n v="10"/>
    <n v="20.313449841338201"/>
    <n v="26.288268863293847"/>
  </r>
  <r>
    <s v="SAfrica"/>
    <x v="3"/>
    <x v="4"/>
    <n v="1"/>
    <n v="2"/>
    <n v="503"/>
    <n v="5"/>
    <n v="0.11587454999971669"/>
    <n v="267.04092356517469"/>
    <n v="18.951228848810967"/>
    <n v="1"/>
    <n v="5.0979699989714593"/>
    <n v="24.049198847782428"/>
  </r>
  <r>
    <s v="SAfrica"/>
    <x v="3"/>
    <x v="4"/>
    <n v="1"/>
    <n v="4"/>
    <n v="111"/>
    <n v="1"/>
    <n v="0.11085416999958397"/>
    <n v="255.83499289910736"/>
    <n v="19.727534547921422"/>
    <n v="2"/>
    <n v="-1.4893076764165136"/>
    <n v="18.23822687150491"/>
  </r>
  <r>
    <s v="SAfrica"/>
    <x v="3"/>
    <x v="4"/>
    <n v="1"/>
    <n v="4"/>
    <n v="111"/>
    <n v="4"/>
    <n v="9.8910719999366847E-2"/>
    <n v="229.17615978039191"/>
    <n v="16.341862741844562"/>
    <n v="3"/>
    <n v="-1.4893076764165136"/>
    <n v="14.852555065428048"/>
  </r>
  <r>
    <s v="SAfrica"/>
    <x v="3"/>
    <x v="4"/>
    <n v="1"/>
    <n v="10"/>
    <n v="219"/>
    <n v="2"/>
    <n v="8.2887629999277124E-2"/>
    <n v="193.4112105947894"/>
    <n v="10.873090703161898"/>
    <n v="4"/>
    <n v="10.788915777616113"/>
    <n v="21.662006480778011"/>
  </r>
  <r>
    <s v="SAfrica"/>
    <x v="3"/>
    <x v="4"/>
    <n v="1"/>
    <n v="10"/>
    <n v="219"/>
    <n v="4"/>
    <n v="7.2782759999427071E-2"/>
    <n v="170.85625009280551"/>
    <n v="8.0086107194099458"/>
    <n v="11"/>
    <n v="10.788915777616113"/>
    <n v="18.797526497026059"/>
  </r>
  <r>
    <s v="SAfrica"/>
    <x v="3"/>
    <x v="4"/>
    <n v="1"/>
    <n v="11"/>
    <n v="207"/>
    <n v="5"/>
    <n v="7.1257589999731863E-2"/>
    <n v="167.4519362221227"/>
    <n v="9.7373353642024281"/>
    <n v="12"/>
    <n v="10.168529713261833"/>
    <n v="19.905865077464263"/>
  </r>
  <r>
    <s v="SAfrica"/>
    <x v="3"/>
    <x v="4"/>
    <n v="1"/>
    <n v="12"/>
    <n v="211"/>
    <n v="4"/>
    <n v="0.11409551999986434"/>
    <n v="263.06997179844143"/>
    <n v="26.651437377004104"/>
    <n v="1"/>
    <n v="-15.437845407068783"/>
    <n v="11.213591969935321"/>
  </r>
  <r>
    <s v="SAfrica"/>
    <x v="3"/>
    <x v="4"/>
    <n v="1"/>
    <n v="25"/>
    <n v="613"/>
    <n v="3"/>
    <n v="0.10423523999997997"/>
    <n v="241.0609577350053"/>
    <n v="16.179907447705833"/>
    <n v="3"/>
    <n v="-2.5331064495352122"/>
    <n v="13.646800998170621"/>
  </r>
  <r>
    <s v="SAfrica"/>
    <x v="3"/>
    <x v="4"/>
    <n v="1"/>
    <n v="27"/>
    <n v="305"/>
    <n v="2"/>
    <n v="7.9538759999195463E-2"/>
    <n v="185.93623757888307"/>
    <n v="16.302243323036116"/>
    <n v="3"/>
    <n v="-21.694541337969707"/>
    <n v="-5.3922980149335906"/>
  </r>
  <r>
    <s v="SAfrica"/>
    <x v="3"/>
    <x v="4"/>
    <n v="1"/>
    <n v="29"/>
    <n v="301"/>
    <n v="5"/>
    <n v="0.10162655999920389"/>
    <n v="235.23815403929299"/>
    <n v="11.126132379388098"/>
    <n v="12"/>
    <n v="34.915993810313779"/>
    <n v="46.042126189701875"/>
  </r>
  <r>
    <s v="SAfrica"/>
    <x v="3"/>
    <x v="4"/>
    <n v="2"/>
    <n v="32"/>
    <n v="101"/>
    <n v="6"/>
    <n v="9.4479689999388938E-2"/>
    <n v="259.11053368862059"/>
    <n v="22.072571245685776"/>
    <n v="1"/>
    <n v="-1.0348224703275419"/>
    <n v="21.037748775358235"/>
  </r>
  <r>
    <s v="SAfrica"/>
    <x v="3"/>
    <x v="4"/>
    <n v="2"/>
    <n v="36"/>
    <n v="313"/>
    <n v="6"/>
    <n v="0.10807211999963329"/>
    <n v="297.59015766000766"/>
    <n v="20.369907007390555"/>
    <n v="1"/>
    <n v="18.622871242355377"/>
    <n v="38.992778249745932"/>
  </r>
  <r>
    <s v="SAfrica"/>
    <x v="3"/>
    <x v="4"/>
    <n v="2"/>
    <n v="39"/>
    <n v="301"/>
    <n v="3"/>
    <n v="7.0276799999192008E-2"/>
    <n v="190.5931231732323"/>
    <n v="5.4562134593983869"/>
    <n v="36"/>
    <n v="34.915993810313779"/>
    <n v="40.372207269712163"/>
  </r>
  <r>
    <s v="SAfrica"/>
    <x v="3"/>
    <x v="4"/>
    <n v="2"/>
    <n v="39"/>
    <n v="301"/>
    <n v="5"/>
    <n v="8.833967999999004E-2"/>
    <n v="241.72841173153282"/>
    <n v="11.950395106302553"/>
    <n v="10"/>
    <n v="34.915993810313779"/>
    <n v="46.86638891661633"/>
  </r>
  <r>
    <s v="SAfrica"/>
    <x v="3"/>
    <x v="4"/>
    <n v="2"/>
    <n v="43"/>
    <n v="617"/>
    <n v="2"/>
    <n v="6.787103999977262E-2"/>
    <n v="183.78251313945628"/>
    <n v="10.103660655564893"/>
    <n v="3"/>
    <n v="13.176245940892629"/>
    <n v="23.279906596457522"/>
  </r>
  <r>
    <s v="SAfrica"/>
    <x v="3"/>
    <x v="4"/>
    <n v="2"/>
    <n v="50"/>
    <n v="20885"/>
    <n v="5"/>
    <n v="6.2634059999254532E-2"/>
    <n v="168.95683287757612"/>
    <n v="3.8273620084032376"/>
    <n v="16"/>
    <n v="29.707194316454846"/>
    <n v="33.53455632485808"/>
  </r>
  <r>
    <s v="SAfrica"/>
    <x v="3"/>
    <x v="4"/>
    <n v="2"/>
    <n v="51"/>
    <n v="203"/>
    <n v="1"/>
    <n v="6.58111499997176E-2"/>
    <n v="177.95104719678727"/>
    <n v="9.2165393512005718"/>
    <n v="12"/>
    <n v="21.781894629641425"/>
    <n v="30.998433980841995"/>
  </r>
  <r>
    <s v="SAfrica"/>
    <x v="3"/>
    <x v="4"/>
    <n v="2"/>
    <n v="51"/>
    <n v="203"/>
    <n v="5"/>
    <n v="5.5440449999878183E-2"/>
    <n v="148.59201159338812"/>
    <n v="5.4879418295688787"/>
    <n v="27"/>
    <n v="21.781894629641425"/>
    <n v="27.269836459210303"/>
  </r>
  <r>
    <s v="SAfrica"/>
    <x v="3"/>
    <x v="4"/>
    <n v="2"/>
    <n v="52"/>
    <n v="207"/>
    <n v="5"/>
    <n v="6.5624999999272404E-2"/>
    <n v="177.42406401428966"/>
    <n v="11.003795593807627"/>
    <n v="10"/>
    <n v="10.168529713261833"/>
    <n v="21.17232530706946"/>
  </r>
  <r>
    <s v="SAfrica"/>
    <x v="3"/>
    <x v="4"/>
    <n v="2"/>
    <n v="54"/>
    <n v="215"/>
    <n v="1"/>
    <n v="9.0180089999194024E-2"/>
    <n v="246.93853859783096"/>
    <n v="20.772643174505692"/>
    <n v="1"/>
    <n v="-6.4918443934031034"/>
    <n v="14.28079878110259"/>
  </r>
  <r>
    <s v="SAfrica"/>
    <x v="3"/>
    <x v="4"/>
    <n v="3"/>
    <n v="69"/>
    <n v="301"/>
    <n v="3"/>
    <n v="8.8271639999220497E-2"/>
    <n v="276.49901734497917"/>
    <n v="16.366262019210243"/>
    <n v="3"/>
    <n v="34.915993810313779"/>
    <n v="51.282255829524019"/>
  </r>
  <r>
    <s v="SAfrica"/>
    <x v="3"/>
    <x v="4"/>
    <n v="3"/>
    <n v="69"/>
    <n v="301"/>
    <n v="5"/>
    <n v="5.8582559999649675E-2"/>
    <n v="187.53676364884376"/>
    <n v="5.0680557998010434"/>
    <n v="40"/>
    <n v="34.915993810313779"/>
    <n v="39.984049610114823"/>
  </r>
  <r>
    <s v="SAfrica"/>
    <x v="3"/>
    <x v="4"/>
    <n v="3"/>
    <n v="73"/>
    <n v="203"/>
    <n v="1"/>
    <n v="4.678559999956633E-2"/>
    <n v="152.18759997028764"/>
    <n v="5.9445815534351185"/>
    <n v="24"/>
    <n v="21.781894629641425"/>
    <n v="27.726476183076542"/>
  </r>
  <r>
    <s v="SAfrica"/>
    <x v="3"/>
    <x v="4"/>
    <n v="3"/>
    <n v="73"/>
    <n v="203"/>
    <n v="4"/>
    <n v="5.0426879999577068E-2"/>
    <n v="163.09856370322586"/>
    <n v="7.3302739475182737"/>
    <n v="19"/>
    <n v="21.781894629641425"/>
    <n v="29.1121685771597"/>
  </r>
  <r>
    <s v="SAfrica"/>
    <x v="3"/>
    <x v="4"/>
    <n v="3"/>
    <n v="74"/>
    <n v="219"/>
    <n v="4"/>
    <n v="7.8077999999550229E-2"/>
    <n v="245.95414401947198"/>
    <n v="17.546043248096584"/>
    <n v="1"/>
    <n v="10.788915777616113"/>
    <n v="28.334959025712699"/>
  </r>
  <r>
    <s v="SAfrica"/>
    <x v="3"/>
    <x v="4"/>
    <n v="3"/>
    <n v="77"/>
    <n v="207"/>
    <n v="3"/>
    <n v="6.4899899999545596E-2"/>
    <n v="206.46644431808676"/>
    <n v="14.692177892389861"/>
    <n v="3"/>
    <n v="10.168529713261833"/>
    <n v="24.860707605651694"/>
  </r>
  <r>
    <s v="SAfrica"/>
    <x v="3"/>
    <x v="4"/>
    <n v="3"/>
    <n v="82"/>
    <n v="111"/>
    <n v="1"/>
    <n v="8.8103759999285103E-2"/>
    <n v="275.99597100117279"/>
    <n v="22.287978766883732"/>
    <n v="1"/>
    <n v="-1.4893076764165136"/>
    <n v="20.79867109046722"/>
  </r>
  <r>
    <s v="SAfrica"/>
    <x v="3"/>
    <x v="4"/>
    <n v="3"/>
    <n v="84"/>
    <n v="609"/>
    <n v="6"/>
    <n v="7.1380559999852267E-2"/>
    <n v="225.88550745759846"/>
    <n v="16.130374701916342"/>
    <n v="2"/>
    <n v="-7.4215967224115715"/>
    <n v="8.7087779795047702"/>
  </r>
  <r>
    <s v="SAfrica"/>
    <x v="3"/>
    <x v="4"/>
    <n v="4"/>
    <n v="91"/>
    <n v="20885"/>
    <n v="1"/>
    <n v="8.6188799999945331E-2"/>
    <n v="258.60236336904848"/>
    <n v="15.21234438082023"/>
    <n v="3"/>
    <n v="29.707194316454846"/>
    <n v="44.919538697275073"/>
  </r>
  <r>
    <s v="SAfrica"/>
    <x v="3"/>
    <x v="4"/>
    <n v="4"/>
    <n v="91"/>
    <n v="20885"/>
    <n v="4"/>
    <n v="9.4972439999764902E-2"/>
    <n v="285.50633370839466"/>
    <n v="18.629148613917195"/>
    <n v="1"/>
    <n v="29.707194316454846"/>
    <n v="48.336342930372041"/>
  </r>
  <r>
    <s v="SAfrica"/>
    <x v="3"/>
    <x v="4"/>
    <n v="4"/>
    <n v="108"/>
    <n v="207"/>
    <n v="2"/>
    <n v="6.0141989999920042E-2"/>
    <n v="178.82193023544318"/>
    <n v="11.181324603894126"/>
    <n v="9"/>
    <n v="10.168529713261833"/>
    <n v="21.349854317155959"/>
  </r>
  <r>
    <s v="SAfrica"/>
    <x v="3"/>
    <x v="4"/>
    <n v="4"/>
    <n v="116"/>
    <n v="107"/>
    <n v="3"/>
    <n v="8.4046349999880476E-2"/>
    <n v="252.04011682246173"/>
    <n v="20.906838526835145"/>
    <n v="1"/>
    <n v="-10.71602511202282"/>
    <n v="10.190813414812325"/>
  </r>
  <r>
    <s v="SAfrica"/>
    <x v="3"/>
    <x v="4"/>
    <n v="4"/>
    <n v="119"/>
    <n v="313"/>
    <n v="4"/>
    <n v="7.4876519999634183E-2"/>
    <n v="223.9532605363957"/>
    <n v="11.018021072691841"/>
    <n v="5"/>
    <n v="18.622871242355377"/>
    <n v="29.640892315047218"/>
  </r>
  <r>
    <s v="SAfrica"/>
    <x v="3"/>
    <x v="4"/>
    <n v="5"/>
    <n v="128"/>
    <n v="619"/>
    <n v="2"/>
    <n v="0.117482249999739"/>
    <n v="350.941766004035"/>
    <n v="34.700410491484881"/>
    <n v="1"/>
    <n v="-26.832261456764368"/>
    <n v="7.8681490347205134"/>
  </r>
  <r>
    <s v="SAfrica"/>
    <x v="3"/>
    <x v="4"/>
    <n v="5"/>
    <n v="128"/>
    <n v="619"/>
    <n v="3"/>
    <n v="9.965849999935017E-2"/>
    <n v="298.24947543757423"/>
    <n v="28.008489589544364"/>
    <n v="2"/>
    <n v="-26.832261456764368"/>
    <n v="1.1762281327799968"/>
  </r>
  <r>
    <s v="SAfrica"/>
    <x v="3"/>
    <x v="4"/>
    <n v="5"/>
    <n v="130"/>
    <n v="613"/>
    <n v="1"/>
    <n v="9.3350999999529449E-2"/>
    <n v="279.60263497295512"/>
    <n v="21.074700456925459"/>
    <n v="1"/>
    <n v="-2.5331064495352122"/>
    <n v="18.541594007390248"/>
  </r>
  <r>
    <s v="SAfrica"/>
    <x v="3"/>
    <x v="4"/>
    <n v="5"/>
    <n v="131"/>
    <n v="401"/>
    <n v="5"/>
    <n v="8.0117759999666305E-2"/>
    <n v="240.48125326633962"/>
    <n v="18.079274421597461"/>
    <n v="1"/>
    <n v="-13.792688590193187"/>
    <n v="4.286585831404274"/>
  </r>
  <r>
    <s v="SAfrica"/>
    <x v="3"/>
    <x v="4"/>
    <n v="5"/>
    <n v="142"/>
    <n v="301"/>
    <n v="5"/>
    <n v="5.9456969999700959E-2"/>
    <n v="179.40183114770289"/>
    <n v="4.0349193721561551"/>
    <n v="44"/>
    <n v="34.915993810313779"/>
    <n v="38.950913182469932"/>
  </r>
  <r>
    <s v="SAfrica"/>
    <x v="3"/>
    <x v="4"/>
    <n v="5"/>
    <n v="144"/>
    <n v="309"/>
    <n v="5"/>
    <n v="8.2114559999354242E-2"/>
    <n v="246.38438620886689"/>
    <n v="19.223471624012017"/>
    <n v="2"/>
    <n v="-14.753015768944783"/>
    <n v="4.4704558550672342"/>
  </r>
  <r>
    <s v="SAfrica"/>
    <x v="3"/>
    <x v="4"/>
    <n v="5"/>
    <n v="147"/>
    <n v="219"/>
    <n v="3"/>
    <n v="6.7895279999902414E-2"/>
    <n v="204.34797785705342"/>
    <n v="12.26206014546943"/>
    <n v="3"/>
    <n v="10.788915777616113"/>
    <n v="23.050975923085545"/>
  </r>
  <r>
    <s v="SAfrica"/>
    <x v="3"/>
    <x v="4"/>
    <n v="5"/>
    <n v="150"/>
    <n v="203"/>
    <n v="1"/>
    <n v="6.7953599999782455E-2"/>
    <n v="204.52038907127314"/>
    <n v="12.59084576926028"/>
    <n v="6"/>
    <n v="21.781894629641425"/>
    <n v="34.372740398901705"/>
  </r>
  <r>
    <s v="SAfrica"/>
    <x v="3"/>
    <x v="4"/>
    <n v="6"/>
    <n v="151"/>
    <n v="20885"/>
    <n v="2"/>
    <n v="6.3406079999367648E-2"/>
    <n v="199.22243393006414"/>
    <n v="7.6710933420692218"/>
    <n v="8"/>
    <n v="29.707194316454846"/>
    <n v="37.378287658524066"/>
  </r>
  <r>
    <s v="SAfrica"/>
    <x v="3"/>
    <x v="4"/>
    <n v="6"/>
    <n v="151"/>
    <n v="20885"/>
    <n v="3"/>
    <n v="8.5126679999120825E-2"/>
    <n v="267.98308721824685"/>
    <n v="16.403696309668423"/>
    <n v="2"/>
    <n v="29.707194316454846"/>
    <n v="46.110890626123265"/>
  </r>
  <r>
    <s v="SAfrica"/>
    <x v="3"/>
    <x v="4"/>
    <n v="6"/>
    <n v="156"/>
    <n v="219"/>
    <n v="2"/>
    <n v="5.6737439999778871E-2"/>
    <n v="178.11159707838226"/>
    <n v="8.9300397865781935"/>
    <n v="9"/>
    <n v="10.788915777616113"/>
    <n v="19.718955564194307"/>
  </r>
  <r>
    <s v="SAfrica"/>
    <x v="3"/>
    <x v="4"/>
    <n v="6"/>
    <n v="169"/>
    <n v="507"/>
    <n v="2"/>
    <n v="9.1407029999572842E-2"/>
    <n v="287.86471889114841"/>
    <n v="23.378342064989265"/>
    <n v="1"/>
    <n v="-7.0528446357143455"/>
    <n v="16.325497429274918"/>
  </r>
  <r>
    <s v="SAfrica"/>
    <x v="3"/>
    <x v="4"/>
    <n v="6"/>
    <n v="175"/>
    <n v="107"/>
    <n v="6"/>
    <n v="7.3763129999861121E-2"/>
    <n v="232.00962784645671"/>
    <n v="18.362966426882515"/>
    <n v="2"/>
    <n v="-10.71602511202282"/>
    <n v="7.6469413148596956"/>
  </r>
  <r>
    <s v="SAfrica"/>
    <x v="3"/>
    <x v="4"/>
    <n v="6"/>
    <n v="177"/>
    <n v="301"/>
    <n v="4"/>
    <n v="7.2076199999173696E-2"/>
    <n v="226.66933296970285"/>
    <n v="10.037892103550153"/>
    <n v="14"/>
    <n v="34.915993810313779"/>
    <n v="44.953885913863928"/>
  </r>
  <r>
    <s v="SAfrica"/>
    <x v="3"/>
    <x v="4"/>
    <n v="6"/>
    <n v="177"/>
    <n v="301"/>
    <n v="5"/>
    <n v="7.6194839999516262E-2"/>
    <n v="239.70766418917259"/>
    <n v="11.693760168422807"/>
    <n v="11"/>
    <n v="34.915993810313779"/>
    <n v="46.609753978736585"/>
  </r>
  <r>
    <s v="SAfrica"/>
    <x v="3"/>
    <x v="4"/>
    <n v="6"/>
    <n v="178"/>
    <n v="313"/>
    <n v="4"/>
    <n v="6.1916399999972782E-2"/>
    <n v="194.50657111090194"/>
    <n v="7.2782915156541375"/>
    <n v="11"/>
    <n v="18.622871242355377"/>
    <n v="25.901162758009512"/>
  </r>
  <r>
    <s v="SAfrica"/>
    <x v="3"/>
    <x v="5"/>
    <n v="1"/>
    <n v="11"/>
    <n v="218"/>
    <n v="6"/>
    <n v="8.4083879999525379E-2"/>
    <n v="270.73314169279479"/>
    <n v="19.406384077579457"/>
    <n v="1"/>
    <n v="16.435236799432559"/>
    <n v="35.841620877012019"/>
  </r>
  <r>
    <s v="SAfrica"/>
    <x v="3"/>
    <x v="5"/>
    <n v="1"/>
    <n v="19"/>
    <n v="602"/>
    <n v="3"/>
    <n v="5.185403999985283E-2"/>
    <n v="165.16445460774293"/>
    <n v="8.2791588241274461"/>
    <n v="17"/>
    <n v="13.236777871371508"/>
    <n v="21.515936695498954"/>
  </r>
  <r>
    <s v="SAfrica"/>
    <x v="3"/>
    <x v="5"/>
    <n v="1"/>
    <n v="19"/>
    <n v="602"/>
    <n v="6"/>
    <n v="5.797835999965173E-2"/>
    <n v="185.22463553554351"/>
    <n v="10.826801801958121"/>
    <n v="9"/>
    <n v="13.236777871371508"/>
    <n v="24.063579673329627"/>
  </r>
  <r>
    <s v="SAfrica"/>
    <x v="3"/>
    <x v="5"/>
    <n v="1"/>
    <n v="20"/>
    <n v="616"/>
    <n v="3"/>
    <n v="9.1407029999572842E-2"/>
    <n v="294.72008456436242"/>
    <n v="22.879556595084754"/>
    <n v="2"/>
    <n v="2.5406220299943492"/>
    <n v="25.420178625079103"/>
  </r>
  <r>
    <s v="SAfrica"/>
    <x v="3"/>
    <x v="5"/>
    <n v="1"/>
    <n v="22"/>
    <n v="21116"/>
    <n v="5"/>
    <n v="6.0364709999703337E-2"/>
    <n v="193.04111357060111"/>
    <n v="9.5106806677722897"/>
    <n v="18"/>
    <n v="22.418065576016154"/>
    <n v="31.928746243788446"/>
  </r>
  <r>
    <s v="SAfrica"/>
    <x v="3"/>
    <x v="5"/>
    <n v="1"/>
    <n v="24"/>
    <n v="108"/>
    <n v="2"/>
    <n v="7.9409309999391553E-2"/>
    <n v="255.42160996920225"/>
    <n v="21.458214575461298"/>
    <n v="1"/>
    <n v="-4.6896804891041866"/>
    <n v="16.768534086357111"/>
  </r>
  <r>
    <s v="SAfrica"/>
    <x v="3"/>
    <x v="5"/>
    <n v="1"/>
    <n v="26"/>
    <n v="110"/>
    <n v="5"/>
    <n v="7.5415199999952165E-2"/>
    <n v="242.33892173003085"/>
    <n v="18.685285788149375"/>
    <n v="2"/>
    <n v="-10.810556723006853"/>
    <n v="7.8747290651425228"/>
  </r>
  <r>
    <s v="SAfrica"/>
    <x v="3"/>
    <x v="5"/>
    <n v="2"/>
    <n v="29"/>
    <n v="504"/>
    <n v="4"/>
    <n v="7.5351899999986927E-2"/>
    <n v="235.42956770509059"/>
    <n v="15.390535299653047"/>
    <n v="4"/>
    <n v="2.3057879283293432"/>
    <n v="17.69632322798239"/>
  </r>
  <r>
    <s v="SAfrica"/>
    <x v="3"/>
    <x v="5"/>
    <n v="2"/>
    <n v="31"/>
    <n v="214"/>
    <n v="5"/>
    <n v="8.6840639999536506E-2"/>
    <n v="272.99372924018871"/>
    <n v="23.298597816337875"/>
    <n v="1"/>
    <n v="-1.567151461787833"/>
    <n v="21.731446354550041"/>
  </r>
  <r>
    <s v="SAfrica"/>
    <x v="3"/>
    <x v="5"/>
    <n v="2"/>
    <n v="32"/>
    <n v="201"/>
    <n v="1"/>
    <n v="7.0778879999124911E-2"/>
    <n v="220.47739174651289"/>
    <n v="16.696604481843689"/>
    <n v="3"/>
    <n v="-6.0842115549068029E-2"/>
    <n v="16.635762366294621"/>
  </r>
  <r>
    <s v="SAfrica"/>
    <x v="3"/>
    <x v="5"/>
    <n v="2"/>
    <n v="34"/>
    <n v="204"/>
    <n v="2"/>
    <n v="6.1492199999975128E-2"/>
    <n v="190.11319622755227"/>
    <n v="13.200719094285564"/>
    <n v="7"/>
    <n v="5.8871432211677099"/>
    <n v="19.087862315453272"/>
  </r>
  <r>
    <s v="SAfrica"/>
    <x v="3"/>
    <x v="5"/>
    <n v="2"/>
    <n v="37"/>
    <n v="206"/>
    <n v="1"/>
    <n v="7.1761919999516977E-2"/>
    <n v="223.69158872299926"/>
    <n v="16.195202568789377"/>
    <n v="3"/>
    <n v="3.1177283379105027"/>
    <n v="19.312930906699879"/>
  </r>
  <r>
    <s v="SAfrica"/>
    <x v="3"/>
    <x v="5"/>
    <n v="2"/>
    <n v="51"/>
    <n v="114"/>
    <n v="4"/>
    <n v="7.1761919999516977E-2"/>
    <n v="223.69158872299926"/>
    <n v="15.469198225649114"/>
    <n v="2"/>
    <n v="-3.2611644917142155"/>
    <n v="12.208033733934899"/>
  </r>
  <r>
    <s v="SAfrica"/>
    <x v="3"/>
    <x v="5"/>
    <n v="2"/>
    <n v="55"/>
    <n v="112"/>
    <n v="2"/>
    <n v="7.1486999999251566E-2"/>
    <n v="222.79269647723481"/>
    <n v="11.781065367533719"/>
    <n v="5"/>
    <n v="13.002009379603342"/>
    <n v="24.783074747137061"/>
  </r>
  <r>
    <s v="SAfrica"/>
    <x v="3"/>
    <x v="5"/>
    <n v="2"/>
    <n v="55"/>
    <n v="112"/>
    <n v="3"/>
    <n v="6.858431999989989E-2"/>
    <n v="213.3019481110415"/>
    <n v="10.575740325027168"/>
    <n v="9"/>
    <n v="13.002009379603342"/>
    <n v="23.577749704630509"/>
  </r>
  <r>
    <s v="SAfrica"/>
    <x v="3"/>
    <x v="5"/>
    <n v="2"/>
    <n v="56"/>
    <n v="104"/>
    <n v="1"/>
    <n v="7.8254159999232797E-2"/>
    <n v="244.91894281783573"/>
    <n v="17.570240521454416"/>
    <n v="3"/>
    <n v="-3.1568329376520907"/>
    <n v="14.413407583802325"/>
  </r>
  <r>
    <s v="SAfrica"/>
    <x v="3"/>
    <x v="5"/>
    <n v="3"/>
    <n v="57"/>
    <n v="21116"/>
    <n v="5"/>
    <n v="9.4643039999937173E-2"/>
    <n v="294.82168773118508"/>
    <n v="22.436813586166462"/>
    <n v="2"/>
    <n v="22.418065576016154"/>
    <n v="44.854879162182613"/>
  </r>
  <r>
    <s v="SAfrica"/>
    <x v="3"/>
    <x v="5"/>
    <n v="3"/>
    <n v="60"/>
    <n v="602"/>
    <n v="2"/>
    <n v="6.193535999955202E-2"/>
    <n v="196.12624513352444"/>
    <n v="12.211306220901703"/>
    <n v="6"/>
    <n v="13.236777871371508"/>
    <n v="25.448084092273213"/>
  </r>
  <r>
    <s v="SAfrica"/>
    <x v="3"/>
    <x v="5"/>
    <n v="3"/>
    <n v="62"/>
    <n v="604"/>
    <n v="5"/>
    <n v="8.1082079999760026E-2"/>
    <n v="253.90148338618431"/>
    <n v="19.548157496606116"/>
    <n v="2"/>
    <n v="-0.514006425740554"/>
    <n v="19.034151070865562"/>
  </r>
  <r>
    <s v="SAfrica"/>
    <x v="3"/>
    <x v="5"/>
    <n v="3"/>
    <n v="63"/>
    <n v="616"/>
    <n v="1"/>
    <n v="7.5794399999722373E-2"/>
    <n v="237.9459060443377"/>
    <n v="15.66923592304162"/>
    <n v="8"/>
    <n v="2.5406220299943492"/>
    <n v="18.209857953035971"/>
  </r>
  <r>
    <s v="SAfrica"/>
    <x v="3"/>
    <x v="5"/>
    <n v="3"/>
    <n v="70"/>
    <n v="402"/>
    <n v="3"/>
    <n v="6.9965999999112682E-2"/>
    <n v="220.35870579994236"/>
    <n v="12.557077568532899"/>
    <n v="4"/>
    <n v="7.4692595808033415"/>
    <n v="20.026337149336239"/>
  </r>
  <r>
    <s v="SAfrica"/>
    <x v="3"/>
    <x v="5"/>
    <n v="3"/>
    <n v="78"/>
    <n v="218"/>
    <n v="4"/>
    <n v="7.2394559999338526E-2"/>
    <n v="227.68688695172204"/>
    <n v="13.939509725463225"/>
    <n v="4"/>
    <n v="16.435236799432559"/>
    <n v="30.374746524895784"/>
  </r>
  <r>
    <s v="SAfrica"/>
    <x v="3"/>
    <x v="5"/>
    <n v="3"/>
    <n v="78"/>
    <n v="218"/>
    <n v="5"/>
    <n v="7.3593749999417923E-2"/>
    <n v="231.30544344411561"/>
    <n v="14.399066399997208"/>
    <n v="3"/>
    <n v="16.435236799432559"/>
    <n v="30.834303199429769"/>
  </r>
  <r>
    <s v="SAfrica"/>
    <x v="3"/>
    <x v="5"/>
    <n v="3"/>
    <n v="78"/>
    <n v="218"/>
    <n v="6"/>
    <n v="6.0364709999703337E-2"/>
    <n v="191.38680788517007"/>
    <n v="9.3293996840111237"/>
    <n v="9"/>
    <n v="16.435236799432559"/>
    <n v="25.764636483443681"/>
  </r>
  <r>
    <s v="SAfrica"/>
    <x v="3"/>
    <x v="5"/>
    <n v="3"/>
    <n v="80"/>
    <n v="214"/>
    <n v="3"/>
    <n v="6.8730719999621215E-2"/>
    <n v="216.63124771424467"/>
    <n v="16.140562662542973"/>
    <n v="3"/>
    <n v="-1.567151461787833"/>
    <n v="14.573411200755139"/>
  </r>
  <r>
    <s v="SAfrica"/>
    <x v="3"/>
    <x v="5"/>
    <n v="3"/>
    <n v="83"/>
    <n v="222"/>
    <n v="4"/>
    <n v="6.8893739999111858E-2"/>
    <n v="217.12316065340178"/>
    <n v="14.746554949944713"/>
    <n v="1"/>
    <n v="1.6818101772962921"/>
    <n v="16.428365127241005"/>
  </r>
  <r>
    <s v="SAfrica"/>
    <x v="3"/>
    <x v="5"/>
    <n v="4"/>
    <n v="85"/>
    <n v="402"/>
    <n v="5"/>
    <n v="6.5372159999242285E-2"/>
    <n v="242.56409882296026"/>
    <n v="15.377162482456173"/>
    <n v="2"/>
    <n v="7.4692595808033415"/>
    <n v="22.846422063259514"/>
  </r>
  <r>
    <s v="SAfrica"/>
    <x v="3"/>
    <x v="5"/>
    <n v="4"/>
    <n v="86"/>
    <n v="21116"/>
    <n v="3"/>
    <n v="5.8480799999870214E-2"/>
    <n v="217.63810832302175"/>
    <n v="12.634499001329717"/>
    <n v="8"/>
    <n v="22.418065576016154"/>
    <n v="35.052564577345869"/>
  </r>
  <r>
    <s v="SAfrica"/>
    <x v="3"/>
    <x v="5"/>
    <n v="4"/>
    <n v="86"/>
    <n v="21116"/>
    <n v="4"/>
    <n v="7.8930719999334542E-2"/>
    <n v="291.60529501441448"/>
    <n v="22.028331711136595"/>
    <n v="3"/>
    <n v="22.418065576016154"/>
    <n v="44.446397287152749"/>
  </r>
  <r>
    <s v="SAfrica"/>
    <x v="3"/>
    <x v="5"/>
    <n v="4"/>
    <n v="86"/>
    <n v="21116"/>
    <n v="5"/>
    <n v="4.5585329999994428E-2"/>
    <n v="170.99530302211832"/>
    <n v="6.7108627281149795"/>
    <n v="29"/>
    <n v="22.418065576016154"/>
    <n v="29.128928304131133"/>
  </r>
  <r>
    <s v="SAfrica"/>
    <x v="3"/>
    <x v="5"/>
    <n v="4"/>
    <n v="92"/>
    <n v="206"/>
    <n v="2"/>
    <n v="6.0937499999909051E-2"/>
    <n v="226.52397132651407"/>
    <n v="16.554915159435755"/>
    <n v="2"/>
    <n v="3.1177283379105027"/>
    <n v="19.672643497346257"/>
  </r>
  <r>
    <s v="SAfrica"/>
    <x v="3"/>
    <x v="5"/>
    <n v="4"/>
    <n v="96"/>
    <n v="218"/>
    <n v="1"/>
    <n v="4.9593749999985448E-2"/>
    <n v="185.4937240665339"/>
    <n v="8.5809780390443304"/>
    <n v="10"/>
    <n v="16.435236799432559"/>
    <n v="25.016214838476891"/>
  </r>
  <r>
    <s v="SAfrica"/>
    <x v="3"/>
    <x v="5"/>
    <n v="4"/>
    <n v="96"/>
    <n v="218"/>
    <n v="6"/>
    <n v="4.9543769999672804E-2"/>
    <n v="185.31294683053207"/>
    <n v="8.5580193300720975"/>
    <n v="11"/>
    <n v="16.435236799432559"/>
    <n v="24.993256129504658"/>
  </r>
  <r>
    <s v="SAfrica"/>
    <x v="3"/>
    <x v="5"/>
    <n v="5"/>
    <n v="117"/>
    <n v="112"/>
    <n v="3"/>
    <n v="5.083355999977357E-2"/>
    <n v="198.17982564869504"/>
    <n v="8.6552307723091637"/>
    <n v="16"/>
    <n v="13.002009379603342"/>
    <n v="21.657240151912504"/>
  </r>
  <r>
    <s v="SAfrica"/>
    <x v="3"/>
    <x v="5"/>
    <n v="5"/>
    <n v="125"/>
    <n v="204"/>
    <n v="1"/>
    <n v="5.0056319999839616E-2"/>
    <n v="195.07266794348118"/>
    <n v="13.830572002208532"/>
    <n v="5"/>
    <n v="5.8871432211677099"/>
    <n v="19.717715223376242"/>
  </r>
  <r>
    <s v="SAfrica"/>
    <x v="3"/>
    <x v="5"/>
    <n v="5"/>
    <n v="125"/>
    <n v="204"/>
    <n v="5"/>
    <n v="5.0426879999577068E-2"/>
    <n v="196.55404867340516"/>
    <n v="14.018707354908878"/>
    <n v="4"/>
    <n v="5.8871432211677099"/>
    <n v="19.905850576076588"/>
  </r>
  <r>
    <s v="SAfrica"/>
    <x v="3"/>
    <x v="5"/>
    <n v="5"/>
    <n v="137"/>
    <n v="608"/>
    <n v="1"/>
    <n v="5.8047599999554222E-2"/>
    <n v="227.01925744961142"/>
    <n v="15.788073231755195"/>
    <n v="1"/>
    <n v="-4.0167976961410226"/>
    <n v="11.771275535614173"/>
  </r>
  <r>
    <s v="SAfrica"/>
    <x v="3"/>
    <x v="5"/>
    <n v="5"/>
    <n v="138"/>
    <n v="604"/>
    <n v="1"/>
    <n v="5.8417589999862685E-2"/>
    <n v="228.4983595035564"/>
    <n v="16.321960763512372"/>
    <n v="3"/>
    <n v="-0.514006425740554"/>
    <n v="15.807954337771818"/>
  </r>
  <r>
    <s v="SAfrica"/>
    <x v="3"/>
    <x v="5"/>
    <n v="5"/>
    <n v="139"/>
    <n v="21116"/>
    <n v="1"/>
    <n v="4.8278999999638472E-2"/>
    <n v="187.96750926183205"/>
    <n v="8.8663329205586248"/>
    <n v="21"/>
    <n v="22.418065576016154"/>
    <n v="31.284398496574781"/>
  </r>
  <r>
    <s v="SAfrica"/>
    <x v="3"/>
    <x v="5"/>
    <n v="5"/>
    <n v="139"/>
    <n v="21116"/>
    <n v="4"/>
    <n v="4.3820399999731308E-2"/>
    <n v="170.14344803832927"/>
    <n v="6.6026771451737716"/>
    <n v="30"/>
    <n v="22.418065576016154"/>
    <n v="29.020742721189926"/>
  </r>
  <r>
    <s v="SAfrica"/>
    <x v="3"/>
    <x v="5"/>
    <n v="6"/>
    <n v="144"/>
    <n v="218"/>
    <n v="1"/>
    <n v="5.7776879999892117E-2"/>
    <n v="224.40050319543585"/>
    <n v="13.522138988414875"/>
    <n v="5"/>
    <n v="16.435236799432559"/>
    <n v="29.957375787847432"/>
  </r>
  <r>
    <s v="SAfrica"/>
    <x v="3"/>
    <x v="5"/>
    <n v="6"/>
    <n v="147"/>
    <n v="201"/>
    <n v="4"/>
    <n v="8.1082079999760026E-2"/>
    <n v="313.39091666878687"/>
    <n v="28.496622146972481"/>
    <n v="1"/>
    <n v="-6.0842115549068029E-2"/>
    <n v="28.435780031423413"/>
  </r>
  <r>
    <s v="SAfrica"/>
    <x v="3"/>
    <x v="5"/>
    <n v="6"/>
    <n v="150"/>
    <n v="21116"/>
    <n v="4"/>
    <n v="4.200524999987465E-2"/>
    <n v="164.17686748931803"/>
    <n v="5.844921415449341"/>
    <n v="32"/>
    <n v="22.418065576016154"/>
    <n v="28.262986991465496"/>
  </r>
  <r>
    <s v="SAfrica"/>
    <x v="3"/>
    <x v="5"/>
    <n v="6"/>
    <n v="156"/>
    <n v="602"/>
    <n v="2"/>
    <n v="4.9297919999844453E-2"/>
    <n v="192.02377370019346"/>
    <n v="11.690292348868667"/>
    <n v="7"/>
    <n v="13.236777871371508"/>
    <n v="24.927070220240175"/>
  </r>
  <r>
    <s v="SAfrica"/>
    <x v="3"/>
    <x v="5"/>
    <n v="6"/>
    <n v="156"/>
    <n v="602"/>
    <n v="4"/>
    <n v="4.1797919999680744E-2"/>
    <n v="163.38518226701612"/>
    <n v="8.0531912368551453"/>
    <n v="19"/>
    <n v="13.236777871371508"/>
    <n v="21.289969108226654"/>
  </r>
  <r>
    <s v="SAfrica"/>
    <x v="3"/>
    <x v="5"/>
    <n v="6"/>
    <n v="157"/>
    <n v="612"/>
    <n v="2"/>
    <n v="5.9115749999818945E-2"/>
    <n v="229.51294998332992"/>
    <n v="16.420927752527088"/>
    <n v="2"/>
    <n v="-10.762463038279069"/>
    <n v="5.6584647142480193"/>
  </r>
  <r>
    <s v="SAfrica"/>
    <x v="3"/>
    <x v="5"/>
    <n v="6"/>
    <n v="159"/>
    <n v="112"/>
    <n v="1"/>
    <n v="6.1175519999778771E-2"/>
    <n v="237.37813817984693"/>
    <n v="13.633416463765451"/>
    <n v="4"/>
    <n v="13.002009379603342"/>
    <n v="26.635425843368793"/>
  </r>
  <r>
    <s v="SAfrica"/>
    <x v="3"/>
    <x v="5"/>
    <n v="6"/>
    <n v="159"/>
    <n v="112"/>
    <n v="6"/>
    <n v="5.1464159999795811E-2"/>
    <n v="200.29551534065465"/>
    <n v="8.9239233631880293"/>
    <n v="14"/>
    <n v="13.002009379603342"/>
    <n v="21.925932742791371"/>
  </r>
  <r>
    <s v="SAfrica"/>
    <x v="3"/>
    <x v="5"/>
    <n v="6"/>
    <n v="161"/>
    <n v="114"/>
    <n v="4"/>
    <n v="5.7352049999735755E-2"/>
    <n v="222.7782988217333"/>
    <n v="15.35321040818833"/>
    <n v="3"/>
    <n v="-3.2611644917142155"/>
    <n v="12.092045916474115"/>
  </r>
  <r>
    <s v="SAfrica"/>
    <x v="3"/>
    <x v="5"/>
    <n v="6"/>
    <n v="162"/>
    <n v="106"/>
    <n v="3"/>
    <n v="6.8951999999626423E-2"/>
    <n v="267.07246264638701"/>
    <n v="23.919254777256974"/>
    <n v="2"/>
    <n v="-11.08366319115038"/>
    <n v="12.835591586106593"/>
  </r>
  <r>
    <s v="SAfrica"/>
    <x v="4"/>
    <x v="6"/>
    <n v="1"/>
    <n v="22"/>
    <n v="67358"/>
    <n v="1"/>
    <n v="5.6927219999579393E-2"/>
    <n v="187.33577930695554"/>
    <n v="9.0654478892911676"/>
    <n v="5"/>
    <n v="15.015339118855602"/>
    <n v="24.080787008146771"/>
  </r>
  <r>
    <s v="SAfrica"/>
    <x v="4"/>
    <x v="6"/>
    <n v="1"/>
    <n v="22"/>
    <n v="67358"/>
    <n v="3"/>
    <n v="5.5769999999938591E-2"/>
    <n v="183.12702479377492"/>
    <n v="8.5309360661172278"/>
    <n v="6"/>
    <n v="15.015339118855602"/>
    <n v="23.546275184972828"/>
  </r>
  <r>
    <s v="SAfrica"/>
    <x v="4"/>
    <x v="6"/>
    <n v="1"/>
    <n v="26"/>
    <n v="602"/>
    <n v="1"/>
    <n v="6.232949999957782E-2"/>
    <n v="206.98361665725736"/>
    <n v="8.2477323990527989"/>
    <n v="18"/>
    <n v="13.236777871371508"/>
    <n v="21.484510270424309"/>
  </r>
  <r>
    <s v="SAfrica"/>
    <x v="4"/>
    <x v="6"/>
    <n v="1"/>
    <n v="29"/>
    <n v="610"/>
    <n v="3"/>
    <n v="0.10805183999946166"/>
    <n v="373.27360895554227"/>
    <n v="32.549387696956543"/>
    <n v="1"/>
    <n v="-14.968818887110961"/>
    <n v="17.58056880984558"/>
  </r>
  <r>
    <s v="SAfrica"/>
    <x v="4"/>
    <x v="6"/>
    <n v="1"/>
    <n v="29"/>
    <n v="610"/>
    <n v="4"/>
    <n v="9.124610999970173E-2"/>
    <n v="312.15196224554813"/>
    <n v="24.786938564787295"/>
    <n v="2"/>
    <n v="-14.968818887110961"/>
    <n v="9.818119677676334"/>
  </r>
  <r>
    <s v="SAfrica"/>
    <x v="4"/>
    <x v="6"/>
    <n v="1"/>
    <n v="30"/>
    <n v="616"/>
    <n v="1"/>
    <n v="7.2261239999534155E-2"/>
    <n v="243.10488621838442"/>
    <n v="17.590708553954574"/>
    <n v="6"/>
    <n v="2.5406220299943492"/>
    <n v="20.131330583948923"/>
  </r>
  <r>
    <s v="SAfrica"/>
    <x v="4"/>
    <x v="6"/>
    <n v="2"/>
    <n v="43"/>
    <n v="309"/>
    <n v="3"/>
    <n v="7.037873999979638E-2"/>
    <n v="245.41306886056651"/>
    <n v="19.361603258919743"/>
    <n v="1"/>
    <n v="-14.753015768944783"/>
    <n v="4.6085874899749601"/>
  </r>
  <r>
    <s v="SAfrica"/>
    <x v="4"/>
    <x v="6"/>
    <n v="2"/>
    <n v="44"/>
    <n v="301"/>
    <n v="1"/>
    <n v="5.3597669999817299E-2"/>
    <n v="181.81583379700743"/>
    <n v="6.428147120603513"/>
    <n v="30"/>
    <n v="34.915993810313779"/>
    <n v="41.344140930917291"/>
  </r>
  <r>
    <s v="SAfrica"/>
    <x v="4"/>
    <x v="6"/>
    <n v="2"/>
    <n v="44"/>
    <n v="301"/>
    <n v="3"/>
    <n v="7.0559999999204592E-2"/>
    <n v="246.10001163537163"/>
    <n v="14.592237706075768"/>
    <n v="5"/>
    <n v="34.915993810313779"/>
    <n v="49.508231516389543"/>
  </r>
  <r>
    <s v="SAfrica"/>
    <x v="4"/>
    <x v="6"/>
    <n v="2"/>
    <n v="51"/>
    <n v="998"/>
    <n v="3"/>
    <n v="6.9933149999997113E-2"/>
    <n v="243.72436295806801"/>
    <n v="12.736265146602927"/>
    <n v="1"/>
    <n v="14.811188506675522"/>
    <n v="27.547453653278449"/>
  </r>
  <r>
    <s v="SAfrica"/>
    <x v="4"/>
    <x v="6"/>
    <n v="2"/>
    <n v="52"/>
    <n v="67358"/>
    <n v="2"/>
    <n v="5.5645049999839102E-2"/>
    <n v="189.57503551215305"/>
    <n v="9.3498334273512551"/>
    <n v="4"/>
    <n v="15.015339118855602"/>
    <n v="24.365172546206857"/>
  </r>
  <r>
    <s v="SAfrica"/>
    <x v="4"/>
    <x v="6"/>
    <n v="3"/>
    <n v="82"/>
    <n v="302"/>
    <n v="1"/>
    <n v="5.9372159999838914E-2"/>
    <n v="202.50354628869269"/>
    <n v="15.195419893870477"/>
    <n v="2"/>
    <n v="-3.0800594742365535"/>
    <n v="12.115360419633923"/>
  </r>
  <r>
    <s v="SAfrica"/>
    <x v="4"/>
    <x v="6"/>
    <n v="3"/>
    <n v="83"/>
    <n v="301"/>
    <n v="4"/>
    <n v="5.6913719999556633E-2"/>
    <n v="194.51949331807629"/>
    <n v="8.0415118797792626"/>
    <n v="24"/>
    <n v="34.915993810313779"/>
    <n v="42.957505690093043"/>
  </r>
  <r>
    <s v="SAfrica"/>
    <x v="4"/>
    <x v="6"/>
    <n v="3"/>
    <n v="86"/>
    <n v="998"/>
    <n v="2"/>
    <n v="6.7935059999399527E-2"/>
    <n v="230.31250122382758"/>
    <n v="11.032958706354396"/>
    <n v="2"/>
    <n v="14.811188506675522"/>
    <n v="25.84414721302992"/>
  </r>
  <r>
    <s v="SAfrica"/>
    <x v="4"/>
    <x v="6"/>
    <n v="3"/>
    <n v="88"/>
    <n v="207"/>
    <n v="3"/>
    <n v="7.495799999924202E-2"/>
    <n v="253.12026751536405"/>
    <n v="16.535796724509435"/>
    <n v="2"/>
    <n v="10.168529713261833"/>
    <n v="26.704326437771268"/>
  </r>
  <r>
    <s v="SAfrica"/>
    <x v="4"/>
    <x v="6"/>
    <n v="3"/>
    <n v="96"/>
    <n v="112"/>
    <n v="3"/>
    <n v="4.6405709999817191E-2"/>
    <n v="160.39358077026006"/>
    <n v="8.7973794719210652"/>
    <n v="15"/>
    <n v="13.002009379603342"/>
    <n v="21.799388851524405"/>
  </r>
  <r>
    <s v="SAfrica"/>
    <x v="4"/>
    <x v="6"/>
    <n v="3"/>
    <n v="97"/>
    <n v="67358"/>
    <n v="3"/>
    <n v="9.483263999936753E-2"/>
    <n v="317.66533614210039"/>
    <n v="25.61730160735457"/>
    <n v="1"/>
    <n v="15.015339118855602"/>
    <n v="40.63264072621017"/>
  </r>
  <r>
    <s v="SAfrica"/>
    <x v="4"/>
    <x v="6"/>
    <n v="4"/>
    <n v="106"/>
    <n v="113"/>
    <n v="1"/>
    <n v="0.11576249999961874"/>
    <n v="386.57950100937376"/>
    <n v="29.576810920013763"/>
    <n v="1"/>
    <n v="1.8178282047202559"/>
    <n v="31.39463912473402"/>
  </r>
  <r>
    <s v="SAfrica"/>
    <x v="4"/>
    <x v="6"/>
    <n v="4"/>
    <n v="109"/>
    <n v="112"/>
    <n v="2"/>
    <n v="4.8671999999896798E-2"/>
    <n v="170.30599818174389"/>
    <n v="10.056256483179505"/>
    <n v="10"/>
    <n v="13.002009379603342"/>
    <n v="23.058265862782847"/>
  </r>
  <r>
    <s v="SAfrica"/>
    <x v="4"/>
    <x v="6"/>
    <n v="4"/>
    <n v="109"/>
    <n v="112"/>
    <n v="3"/>
    <n v="7.7295389999562758E-2"/>
    <n v="262.57660010086454"/>
    <n v="21.774622926907828"/>
    <n v="1"/>
    <n v="13.002009379603342"/>
    <n v="34.776632306511168"/>
  </r>
  <r>
    <s v="SAfrica"/>
    <x v="4"/>
    <x v="6"/>
    <n v="4"/>
    <n v="113"/>
    <n v="301"/>
    <n v="4"/>
    <n v="5.292857999984335E-2"/>
    <n v="184.02754544489275"/>
    <n v="6.7090344998849467"/>
    <n v="28"/>
    <n v="34.915993810313779"/>
    <n v="41.625028310198729"/>
  </r>
  <r>
    <s v="SAfrica"/>
    <x v="4"/>
    <x v="7"/>
    <n v="1"/>
    <n v="5"/>
    <n v="215"/>
    <n v="2"/>
    <n v="5.3285759999653237E-2"/>
    <n v="205.44410928664433"/>
    <n v="16.167900328156144"/>
    <n v="2"/>
    <n v="-6.4918443934031034"/>
    <n v="9.676055934753041"/>
  </r>
  <r>
    <s v="SAfrica"/>
    <x v="4"/>
    <x v="7"/>
    <n v="1"/>
    <n v="9"/>
    <n v="607"/>
    <n v="3"/>
    <n v="5.1562499999818101E-2"/>
    <n v="197.56972237977766"/>
    <n v="16.120079615659353"/>
    <n v="4"/>
    <n v="-19.984823751904102"/>
    <n v="-3.8647441362447488"/>
  </r>
  <r>
    <s v="SAfrica"/>
    <x v="4"/>
    <x v="7"/>
    <n v="1"/>
    <n v="23"/>
    <n v="305"/>
    <n v="4"/>
    <n v="5.3906249999727152E-2"/>
    <n v="208.2794204601708"/>
    <n v="16.818448477433478"/>
    <n v="2"/>
    <n v="-21.694541337969707"/>
    <n v="-4.8760928605362288"/>
  </r>
  <r>
    <s v="SAfrica"/>
    <x v="4"/>
    <x v="7"/>
    <n v="1"/>
    <n v="26"/>
    <n v="301"/>
    <n v="4"/>
    <n v="4.8037799999747222E-2"/>
    <n v="181.46370730727176"/>
    <n v="7.8824154813301543"/>
    <n v="25"/>
    <n v="34.915993810313779"/>
    <n v="42.798409291643935"/>
  </r>
  <r>
    <s v="SAfrica"/>
    <x v="4"/>
    <x v="7"/>
    <n v="2"/>
    <n v="40"/>
    <n v="112"/>
    <n v="2"/>
    <n v="5.7198719999632885E-2"/>
    <n v="214.42871651075038"/>
    <n v="9.8353759458634791"/>
    <n v="12"/>
    <n v="13.002009379603342"/>
    <n v="22.837385325466819"/>
  </r>
  <r>
    <s v="SAfrica"/>
    <x v="4"/>
    <x v="7"/>
    <n v="2"/>
    <n v="45"/>
    <n v="207"/>
    <n v="1"/>
    <n v="7.5463679999302258E-2"/>
    <n v="293.70518646812002"/>
    <n v="19.457104551760697"/>
    <n v="1"/>
    <n v="10.168529713261833"/>
    <n v="29.62563426502253"/>
  </r>
  <r>
    <s v="SAfrica"/>
    <x v="4"/>
    <x v="7"/>
    <n v="2"/>
    <n v="45"/>
    <n v="207"/>
    <n v="4"/>
    <n v="5.6591999999909604E-2"/>
    <n v="211.79533434996443"/>
    <n v="9.0545533327549386"/>
    <n v="14"/>
    <n v="10.168529713261833"/>
    <n v="19.223083046016772"/>
  </r>
  <r>
    <s v="SAfrica"/>
    <x v="4"/>
    <x v="7"/>
    <n v="2"/>
    <n v="56"/>
    <n v="610"/>
    <n v="4"/>
    <n v="5.6128919999991922E-2"/>
    <n v="209.78540124844122"/>
    <n v="17.311118431933334"/>
    <n v="7"/>
    <n v="-14.968818887110961"/>
    <n v="2.3422995448223727"/>
  </r>
  <r>
    <s v="SAfrica"/>
    <x v="4"/>
    <x v="7"/>
    <n v="3"/>
    <n v="72"/>
    <n v="602"/>
    <n v="1"/>
    <n v="4.0358849999847735E-2"/>
    <n v="168.63120625663282"/>
    <n v="9.4970074952957724"/>
    <n v="11"/>
    <n v="13.236777871371508"/>
    <n v="22.733785366667281"/>
  </r>
  <r>
    <s v="SAfrica"/>
    <x v="4"/>
    <x v="7"/>
    <n v="3"/>
    <n v="72"/>
    <n v="602"/>
    <n v="2"/>
    <n v="3.8850869999805582E-2"/>
    <n v="160.88036640133609"/>
    <n v="8.5126508336730868"/>
    <n v="16"/>
    <n v="13.236777871371508"/>
    <n v="21.749428705044593"/>
  </r>
  <r>
    <s v="SAfrica"/>
    <x v="4"/>
    <x v="7"/>
    <n v="3"/>
    <n v="78"/>
    <n v="616"/>
    <n v="1"/>
    <n v="5.5814879999616096E-2"/>
    <n v="248.07338275998035"/>
    <n v="14.468407540276205"/>
    <n v="9"/>
    <n v="2.5406220299943492"/>
    <n v="17.009029570270556"/>
  </r>
  <r>
    <s v="SAfrica"/>
    <x v="4"/>
    <x v="7"/>
    <n v="3"/>
    <n v="81"/>
    <n v="301"/>
    <n v="4"/>
    <n v="3.6355859999730455E-2"/>
    <n v="148.05630842483399"/>
    <n v="3.6396758232605606"/>
    <n v="48"/>
    <n v="34.915993810313779"/>
    <n v="38.55566963357434"/>
  </r>
  <r>
    <s v="SAfrica"/>
    <x v="4"/>
    <x v="7"/>
    <n v="3"/>
    <n v="84"/>
    <n v="313"/>
    <n v="3"/>
    <n v="5.263271999956487E-2"/>
    <n v="231.71745459539017"/>
    <n v="12.688346307996254"/>
    <n v="3"/>
    <n v="18.622871242355377"/>
    <n v="31.311217550351628"/>
  </r>
  <r>
    <s v="SAfrica"/>
    <x v="4"/>
    <x v="7"/>
    <n v="3"/>
    <n v="90"/>
    <n v="112"/>
    <n v="3"/>
    <n v="5.1744419999977254E-2"/>
    <n v="227.15169706540217"/>
    <n v="11.451194476304265"/>
    <n v="7"/>
    <n v="13.002009379603342"/>
    <n v="24.453203855907606"/>
  </r>
  <r>
    <s v="SAfrica"/>
    <x v="4"/>
    <x v="7"/>
    <n v="3"/>
    <n v="96"/>
    <n v="67358"/>
    <n v="3"/>
    <n v="5.1202079999711714E-2"/>
    <n v="224.36413324554894"/>
    <n v="10.114971500400442"/>
    <n v="3"/>
    <n v="15.015339118855602"/>
    <n v="25.130310619256043"/>
  </r>
  <r>
    <s v="SAfrica"/>
    <x v="4"/>
    <x v="7"/>
    <n v="4"/>
    <n v="100"/>
    <n v="216"/>
    <n v="1"/>
    <n v="5.2689359999931185E-2"/>
    <n v="229.5734726291366"/>
    <n v="16.18387099820546"/>
    <n v="3"/>
    <n v="-3.4986954205301779"/>
    <n v="12.685175577675283"/>
  </r>
  <r>
    <s v="SAfrica"/>
    <x v="4"/>
    <x v="7"/>
    <n v="4"/>
    <n v="101"/>
    <n v="207"/>
    <n v="3"/>
    <n v="5.4442799999833369E-2"/>
    <n v="238.27365069351075"/>
    <n v="12.417299508385323"/>
    <n v="7"/>
    <n v="10.168529713261833"/>
    <n v="22.585829221647156"/>
  </r>
  <r>
    <s v="SAfrica"/>
    <x v="4"/>
    <x v="7"/>
    <n v="4"/>
    <n v="105"/>
    <n v="301"/>
    <n v="1"/>
    <n v="4.0222349999567086E-2"/>
    <n v="167.71495055849169"/>
    <n v="6.1363233742350856"/>
    <n v="32"/>
    <n v="34.915993810313779"/>
    <n v="41.052317184548862"/>
  </r>
  <r>
    <s v="SAfrica"/>
    <x v="4"/>
    <x v="7"/>
    <n v="4"/>
    <n v="105"/>
    <n v="301"/>
    <n v="2"/>
    <n v="3.5854109999945649E-2"/>
    <n v="146.0407182912067"/>
    <n v="3.3836958762898917"/>
    <n v="53"/>
    <n v="34.915993810313779"/>
    <n v="38.299689686603671"/>
  </r>
  <r>
    <s v="SAfrica"/>
    <x v="4"/>
    <x v="7"/>
    <n v="4"/>
    <n v="105"/>
    <n v="301"/>
    <n v="4"/>
    <n v="4.4495999999980995E-2"/>
    <n v="188.9198483539611"/>
    <n v="8.8293453942597004"/>
    <n v="19"/>
    <n v="34.915993810313779"/>
    <n v="43.745339204573483"/>
  </r>
  <r>
    <s v="SAfrica"/>
    <x v="4"/>
    <x v="7"/>
    <n v="4"/>
    <n v="112"/>
    <n v="67358"/>
    <n v="2"/>
    <n v="5.2703999999721418E-2"/>
    <n v="229.64611304172246"/>
    <n v="10.785782934514476"/>
    <n v="2"/>
    <n v="15.015339118855602"/>
    <n v="25.801122053370079"/>
  </r>
  <r>
    <s v="SAfrica"/>
    <x v="4"/>
    <x v="7"/>
    <n v="4"/>
    <n v="119"/>
    <n v="610"/>
    <n v="1"/>
    <n v="5.1713999999719817E-2"/>
    <n v="224.73395392351779"/>
    <n v="19.209584621668061"/>
    <n v="6"/>
    <n v="-14.968818887110961"/>
    <n v="4.2407657345570993"/>
  </r>
  <r>
    <s v="SAfrica"/>
    <x v="5"/>
    <x v="8"/>
    <n v="1"/>
    <n v="19"/>
    <n v="207"/>
    <n v="2"/>
    <n v="5.0300999999763008E-2"/>
    <n v="204.9898254269612"/>
    <n v="12.311679124361659"/>
    <n v="8"/>
    <n v="10.168529713261833"/>
    <n v="22.480208837623493"/>
  </r>
  <r>
    <s v="SAfrica"/>
    <x v="5"/>
    <x v="8"/>
    <n v="1"/>
    <n v="23"/>
    <n v="202"/>
    <n v="4"/>
    <n v="5.8904369999709161E-2"/>
    <n v="237.21007499095393"/>
    <n v="15.855227060845584"/>
    <n v="2"/>
    <n v="2.5753668396254068"/>
    <n v="18.430593900470992"/>
  </r>
  <r>
    <s v="SAfrica"/>
    <x v="5"/>
    <x v="8"/>
    <n v="1"/>
    <n v="32"/>
    <n v="104"/>
    <n v="1"/>
    <n v="5.4464399999687885E-2"/>
    <n v="220.58206277501742"/>
    <n v="18.505889040043325"/>
    <n v="1"/>
    <n v="-3.1568329376520907"/>
    <n v="15.349056102391234"/>
  </r>
  <r>
    <s v="SAfrica"/>
    <x v="5"/>
    <x v="8"/>
    <n v="1"/>
    <n v="44"/>
    <n v="301"/>
    <n v="2"/>
    <n v="8.1463319999784289E-2"/>
    <n v="321.69499182105687"/>
    <n v="21.438106763519357"/>
    <n v="2"/>
    <n v="34.915993810313779"/>
    <n v="56.354100573833136"/>
  </r>
  <r>
    <s v="SAfrica"/>
    <x v="5"/>
    <x v="8"/>
    <n v="1"/>
    <n v="44"/>
    <n v="301"/>
    <n v="3"/>
    <n v="6.3452159999542346E-2"/>
    <n v="254.24188098792632"/>
    <n v="12.871561687711779"/>
    <n v="7"/>
    <n v="34.915993810313779"/>
    <n v="47.787555498025554"/>
  </r>
  <r>
    <s v="SAfrica"/>
    <x v="5"/>
    <x v="8"/>
    <n v="2"/>
    <n v="53"/>
    <n v="112"/>
    <n v="4"/>
    <n v="4.2189719999896624E-2"/>
    <n v="147.7732716470463"/>
    <n v="8.03015447242535"/>
    <n v="18"/>
    <n v="13.002009379603342"/>
    <n v="21.032163852028692"/>
  </r>
  <r>
    <s v="SAfrica"/>
    <x v="5"/>
    <x v="8"/>
    <n v="2"/>
    <n v="62"/>
    <n v="505"/>
    <n v="2"/>
    <n v="6.5846399999827554E-2"/>
    <n v="226.20019394695714"/>
    <n v="13.542588355117987"/>
    <n v="1"/>
    <n v="6.621624975106899"/>
    <n v="20.164213330224886"/>
  </r>
  <r>
    <s v="SAfrica"/>
    <x v="5"/>
    <x v="8"/>
    <n v="2"/>
    <n v="63"/>
    <n v="502"/>
    <n v="5"/>
    <n v="6.7269029999806662E-2"/>
    <n v="230.91651476924537"/>
    <n v="20.282732517876628"/>
    <n v="1"/>
    <n v="-4.6240387917646038"/>
    <n v="15.658693726112023"/>
  </r>
  <r>
    <s v="SAfrica"/>
    <x v="5"/>
    <x v="8"/>
    <n v="2"/>
    <n v="64"/>
    <n v="21116"/>
    <n v="1"/>
    <n v="7.2795749999386317E-2"/>
    <n v="249.23876624247251"/>
    <n v="13.108903314964268"/>
    <n v="6"/>
    <n v="22.418065576016154"/>
    <n v="35.52696889098042"/>
  </r>
  <r>
    <s v="SAfrica"/>
    <x v="5"/>
    <x v="8"/>
    <n v="2"/>
    <n v="64"/>
    <n v="21116"/>
    <n v="3"/>
    <n v="6.5855999999257619E-2"/>
    <n v="226.23201998549609"/>
    <n v="10.187046540328264"/>
    <n v="15"/>
    <n v="22.418065576016154"/>
    <n v="32.605112116344415"/>
  </r>
  <r>
    <s v="SAfrica"/>
    <x v="5"/>
    <x v="8"/>
    <n v="2"/>
    <n v="71"/>
    <n v="220"/>
    <n v="4"/>
    <n v="7.7643569999963802E-2"/>
    <n v="265.31031992246284"/>
    <n v="20.414879267714554"/>
    <n v="1"/>
    <n v="7.6230344460161445"/>
    <n v="28.037913713730699"/>
  </r>
  <r>
    <s v="SAfrica"/>
    <x v="5"/>
    <x v="8"/>
    <n v="2"/>
    <n v="74"/>
    <n v="221"/>
    <n v="1"/>
    <n v="6.3818009999522474E-2"/>
    <n v="219.47564997255722"/>
    <n v="15.28188656344507"/>
    <n v="2"/>
    <n v="0.99258753572358105"/>
    <n v="16.27447409916865"/>
  </r>
  <r>
    <s v="SAfrica"/>
    <x v="5"/>
    <x v="8"/>
    <n v="2"/>
    <n v="86"/>
    <n v="615"/>
    <n v="2"/>
    <n v="6.5936969999711437E-2"/>
    <n v="226.50045274673874"/>
    <n v="16.982643902458104"/>
    <n v="2"/>
    <n v="-4.1029664291377292"/>
    <n v="12.879677473320374"/>
  </r>
  <r>
    <s v="SAfrica"/>
    <x v="5"/>
    <x v="8"/>
    <n v="3"/>
    <n v="91"/>
    <n v="207"/>
    <n v="1"/>
    <n v="5.062655999972776E-2"/>
    <n v="176.09401480772135"/>
    <n v="8.6419111757181906"/>
    <n v="15"/>
    <n v="10.168529713261833"/>
    <n v="18.810440888980025"/>
  </r>
  <r>
    <s v="SAfrica"/>
    <x v="5"/>
    <x v="8"/>
    <n v="3"/>
    <n v="108"/>
    <n v="101"/>
    <n v="2"/>
    <n v="6.2911679999160697E-2"/>
    <n v="221.02797451999086"/>
    <n v="17.533829404317466"/>
    <n v="2"/>
    <n v="-1.0348224703275419"/>
    <n v="16.499006933989925"/>
  </r>
  <r>
    <s v="SAfrica"/>
    <x v="5"/>
    <x v="8"/>
    <n v="3"/>
    <n v="111"/>
    <n v="616"/>
    <n v="3"/>
    <n v="6.3516599999275059E-2"/>
    <n v="223.24052522487119"/>
    <n v="16.908732839401534"/>
    <n v="7"/>
    <n v="2.5406220299943492"/>
    <n v="19.449354869395883"/>
  </r>
  <r>
    <s v="SAfrica"/>
    <x v="5"/>
    <x v="8"/>
    <n v="3"/>
    <n v="117"/>
    <n v="614"/>
    <n v="2"/>
    <n v="6.6123539999352943E-2"/>
    <n v="232.77564876792252"/>
    <n v="18.041822622002538"/>
    <n v="1"/>
    <n v="-4.7735853906273142"/>
    <n v="13.268237231375224"/>
  </r>
  <r>
    <s v="SAfrica"/>
    <x v="5"/>
    <x v="8"/>
    <n v="3"/>
    <n v="120"/>
    <n v="601"/>
    <n v="2"/>
    <n v="5.6315249999897787E-2"/>
    <n v="196.90092327056334"/>
    <n v="5.838052666491274"/>
    <n v="11"/>
    <n v="20.313449841338201"/>
    <n v="26.151502507829477"/>
  </r>
  <r>
    <s v="SAfrica"/>
    <x v="5"/>
    <x v="8"/>
    <n v="3"/>
    <n v="132"/>
    <n v="313"/>
    <n v="4"/>
    <n v="6.3272849999520986E-2"/>
    <n v="222.34898711459465"/>
    <n v="9.8232419481802165"/>
    <n v="6"/>
    <n v="18.622871242355377"/>
    <n v="28.446113190535591"/>
  </r>
  <r>
    <s v="SAfrica"/>
    <x v="5"/>
    <x v="8"/>
    <n v="4"/>
    <n v="137"/>
    <n v="601"/>
    <n v="2"/>
    <n v="9.0529919999426056E-2"/>
    <n v="345.91187757829505"/>
    <n v="24.7624438635732"/>
    <n v="1"/>
    <n v="20.313449841338201"/>
    <n v="45.075893704911401"/>
  </r>
  <r>
    <s v="SAfrica"/>
    <x v="5"/>
    <x v="8"/>
    <n v="4"/>
    <n v="141"/>
    <n v="615"/>
    <n v="2"/>
    <n v="5.4354749999674823E-2"/>
    <n v="216.71779783859455"/>
    <n v="15.740246729123788"/>
    <n v="3"/>
    <n v="-4.1029664291377292"/>
    <n v="11.63728029998606"/>
  </r>
  <r>
    <s v="SAfrica"/>
    <x v="5"/>
    <x v="8"/>
    <n v="4"/>
    <n v="148"/>
    <n v="301"/>
    <n v="3"/>
    <n v="5.0806349999675149E-2"/>
    <n v="204.04523064536608"/>
    <n v="6.4965870942066175"/>
    <n v="29"/>
    <n v="34.915993810313779"/>
    <n v="41.412580904520397"/>
  </r>
  <r>
    <s v="SAfrica"/>
    <x v="5"/>
    <x v="8"/>
    <n v="4"/>
    <n v="152"/>
    <n v="616"/>
    <n v="5"/>
    <n v="7.0005119999223098E-2"/>
    <n v="272.61069757317387"/>
    <n v="23.178744727635966"/>
    <n v="1"/>
    <n v="2.5406220299943492"/>
    <n v="25.719366757630315"/>
  </r>
  <r>
    <s v="SAfrica"/>
    <x v="5"/>
    <x v="8"/>
    <n v="4"/>
    <n v="162"/>
    <n v="21116"/>
    <n v="3"/>
    <n v="5.350799999996525E-2"/>
    <n v="213.69375988707083"/>
    <n v="8.594687507828251"/>
    <n v="22"/>
    <n v="22.418065576016154"/>
    <n v="31.012753083844405"/>
  </r>
  <r>
    <s v="SAfrica"/>
    <x v="5"/>
    <x v="8"/>
    <n v="4"/>
    <n v="165"/>
    <n v="220"/>
    <n v="4"/>
    <n v="5.0944319999871368E-2"/>
    <n v="204.53796937215463"/>
    <n v="12.696790747825405"/>
    <n v="4"/>
    <n v="7.6230344460161445"/>
    <n v="20.319825193841549"/>
  </r>
  <r>
    <s v="SAfrica"/>
    <x v="5"/>
    <x v="8"/>
    <n v="5"/>
    <n v="181"/>
    <n v="21116"/>
    <n v="5"/>
    <n v="7.1389889999409206E-2"/>
    <n v="290.25684969995632"/>
    <n v="18.31819991406471"/>
    <n v="4"/>
    <n v="22.418065576016154"/>
    <n v="40.736265490080868"/>
  </r>
  <r>
    <s v="SAfrica"/>
    <x v="5"/>
    <x v="8"/>
    <n v="5"/>
    <n v="208"/>
    <n v="615"/>
    <n v="1"/>
    <n v="5.8992569999645639E-2"/>
    <n v="241.34322913916162"/>
    <n v="18.867676504295812"/>
    <n v="1"/>
    <n v="-4.1029664291377292"/>
    <n v="14.764710075158082"/>
  </r>
  <r>
    <s v="SAfrica"/>
    <x v="5"/>
    <x v="8"/>
    <n v="5"/>
    <n v="217"/>
    <n v="201"/>
    <n v="2"/>
    <n v="6.8849999999656575E-2"/>
    <n v="280.23571483238601"/>
    <n v="21.032354046710758"/>
    <n v="2"/>
    <n v="-6.0842115549068029E-2"/>
    <n v="20.97151193116169"/>
  </r>
  <r>
    <s v="SAfrica"/>
    <x v="5"/>
    <x v="8"/>
    <n v="5"/>
    <n v="223"/>
    <n v="301"/>
    <n v="5"/>
    <n v="4.4032169999809412E-2"/>
    <n v="182.31697757481888"/>
    <n v="3.7370989542471289"/>
    <n v="47"/>
    <n v="34.915993810313779"/>
    <n v="38.65309276456091"/>
  </r>
  <r>
    <s v="SAfrica"/>
    <x v="5"/>
    <x v="8"/>
    <n v="5"/>
    <n v="225"/>
    <n v="313"/>
    <n v="3"/>
    <n v="5.6781689999752416E-2"/>
    <n v="232.62020308011907"/>
    <n v="11.127686375801822"/>
    <n v="4"/>
    <n v="18.622871242355377"/>
    <n v="29.750557618157199"/>
  </r>
  <r>
    <s v="SAfrica"/>
    <x v="5"/>
    <x v="8"/>
    <n v="5"/>
    <n v="225"/>
    <n v="313"/>
    <n v="4"/>
    <n v="4.9207499999738502E-2"/>
    <n v="202.73623979425474"/>
    <n v="7.3324230384970503"/>
    <n v="10"/>
    <n v="18.622871242355377"/>
    <n v="25.955294280852428"/>
  </r>
  <r>
    <s v="SAfrica"/>
    <x v="5"/>
    <x v="8"/>
    <n v="6"/>
    <n v="236"/>
    <n v="301"/>
    <n v="2"/>
    <n v="5.9387999999671592E-2"/>
    <n v="239.37997560295693"/>
    <n v="10.984099703820656"/>
    <n v="13"/>
    <n v="34.915993810313779"/>
    <n v="45.900093514134433"/>
  </r>
  <r>
    <s v="SAfrica"/>
    <x v="5"/>
    <x v="8"/>
    <n v="6"/>
    <n v="240"/>
    <n v="502"/>
    <n v="3"/>
    <n v="5.1474989999860554E-2"/>
    <n v="209.53746470876632"/>
    <n v="17.567593160195788"/>
    <n v="3"/>
    <n v="-4.6240387917646038"/>
    <n v="12.943554368431183"/>
  </r>
  <r>
    <s v="SAfrica"/>
    <x v="5"/>
    <x v="8"/>
    <n v="6"/>
    <n v="252"/>
    <n v="207"/>
    <n v="3"/>
    <n v="5.2390799999557203E-2"/>
    <n v="212.99127936255906"/>
    <n v="13.327863774182578"/>
    <n v="5"/>
    <n v="10.168529713261833"/>
    <n v="23.496393487444411"/>
  </r>
  <r>
    <s v="SAfrica"/>
    <x v="5"/>
    <x v="8"/>
    <n v="6"/>
    <n v="252"/>
    <n v="207"/>
    <n v="4"/>
    <n v="4.5711359999586421E-2"/>
    <n v="187.80095848959405"/>
    <n v="10.128693023316023"/>
    <n v="11"/>
    <n v="10.168529713261833"/>
    <n v="20.297222736577858"/>
  </r>
  <r>
    <s v="SAfrica"/>
    <x v="5"/>
    <x v="8"/>
    <n v="6"/>
    <n v="256"/>
    <n v="21116"/>
    <n v="1"/>
    <n v="8.2886249999319261E-2"/>
    <n v="327.99944930836693"/>
    <n v="23.111510064332858"/>
    <n v="1"/>
    <n v="22.418065576016154"/>
    <n v="45.529575640349009"/>
  </r>
  <r>
    <s v="SAfrica"/>
    <x v="5"/>
    <x v="8"/>
    <n v="6"/>
    <n v="256"/>
    <n v="21116"/>
    <n v="2"/>
    <n v="6.2915999999859196E-2"/>
    <n v="252.68520059860552"/>
    <n v="13.546600478193158"/>
    <n v="5"/>
    <n v="22.418065576016154"/>
    <n v="35.96466605420931"/>
  </r>
  <r>
    <s v="SAfrica"/>
    <x v="5"/>
    <x v="8"/>
    <n v="6"/>
    <n v="257"/>
    <n v="109"/>
    <n v="4"/>
    <n v="7.0599179999589978E-2"/>
    <n v="281.66094849346081"/>
    <n v="25.749912349019802"/>
    <n v="1"/>
    <n v="-8.311804023545541"/>
    <n v="17.438108325474261"/>
  </r>
  <r>
    <s v="SAfrica"/>
    <x v="5"/>
    <x v="8"/>
    <n v="6"/>
    <n v="260"/>
    <n v="112"/>
    <n v="4"/>
    <n v="3.8598119999733171E-2"/>
    <n v="160.97463801310252"/>
    <n v="9.7067280009144881"/>
    <n v="13"/>
    <n v="13.002009379603342"/>
    <n v="22.70873738051783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5">
  <r>
    <x v="0"/>
    <m/>
    <x v="0"/>
    <n v="3"/>
    <n v="43"/>
    <n v="67284"/>
    <n v="1"/>
    <n v="0.17425470000000001"/>
    <n v="271.58068914"/>
    <n v="14.739421129"/>
    <n v="35.332931692999999"/>
    <n v="50.072352821999999"/>
    <s v="SAfrica"/>
    <n v="2"/>
  </r>
  <r>
    <x v="0"/>
    <m/>
    <x v="0"/>
    <n v="4"/>
    <n v="37"/>
    <n v="67284"/>
    <n v="3"/>
    <n v="0.149421744"/>
    <n v="217.59283812999999"/>
    <n v="7.7749883485"/>
    <n v="35.332931692999999"/>
    <n v="43.107920042000003"/>
    <s v="SAfrica"/>
    <n v="6"/>
  </r>
  <r>
    <x v="0"/>
    <m/>
    <x v="0"/>
    <n v="4"/>
    <n v="37"/>
    <n v="67284"/>
    <n v="2"/>
    <n v="0.145525248"/>
    <n v="212.0473902"/>
    <n v="7.0596255660000002"/>
    <n v="35.332931692999999"/>
    <n v="42.392557259"/>
    <s v="SAfrica"/>
    <n v="7"/>
  </r>
  <r>
    <x v="0"/>
    <m/>
    <x v="0"/>
    <n v="2"/>
    <n v="39"/>
    <n v="67284"/>
    <n v="1"/>
    <n v="0.121393761"/>
    <n v="182.03504810999999"/>
    <n v="3.1880334361"/>
    <n v="35.332931692999999"/>
    <n v="38.52096513"/>
    <s v="SAfrica"/>
    <n v="10"/>
  </r>
  <r>
    <x v="0"/>
    <m/>
    <x v="0"/>
    <n v="4"/>
    <n v="42"/>
    <n v="301"/>
    <n v="2"/>
    <n v="0.13220886900000001"/>
    <n v="193.09567401999999"/>
    <n v="8.8629140699000004"/>
    <n v="22.753657767"/>
    <n v="31.616571836999999"/>
    <s v="SAfrica"/>
    <n v="14"/>
  </r>
  <r>
    <x v="0"/>
    <m/>
    <x v="0"/>
    <n v="1"/>
    <n v="23"/>
    <n v="301"/>
    <n v="3"/>
    <n v="0.114447087"/>
    <n v="174.91975464000001"/>
    <n v="6.5182204703000002"/>
    <n v="22.753657767"/>
    <n v="29.271878236999999"/>
    <s v="SAfrica"/>
    <n v="22"/>
  </r>
  <r>
    <x v="0"/>
    <m/>
    <x v="0"/>
    <n v="2"/>
    <n v="45"/>
    <n v="301"/>
    <n v="2"/>
    <n v="0.11278735199999999"/>
    <n v="168.39768434000001"/>
    <n v="5.6768734023"/>
    <n v="22.753657767"/>
    <n v="28.430531169000002"/>
    <s v="SAfrica"/>
    <n v="26"/>
  </r>
  <r>
    <x v="0"/>
    <m/>
    <x v="0"/>
    <n v="4"/>
    <n v="34"/>
    <n v="67285"/>
    <n v="4"/>
    <n v="0.20814982500000001"/>
    <n v="301.17396202999998"/>
    <n v="20.51793228"/>
    <n v="21.422677069999999"/>
    <n v="41.940609350999999"/>
    <s v="SAfrica"/>
    <n v="1"/>
  </r>
  <r>
    <x v="0"/>
    <m/>
    <x v="0"/>
    <n v="1"/>
    <n v="8"/>
    <n v="67285"/>
    <n v="1"/>
    <n v="0.17210377800000001"/>
    <n v="258.23185236"/>
    <n v="14.978400132000001"/>
    <n v="21.422677069999999"/>
    <n v="36.401077203"/>
    <s v="SAfrica"/>
    <n v="2"/>
  </r>
  <r>
    <x v="0"/>
    <m/>
    <x v="0"/>
    <n v="4"/>
    <n v="34"/>
    <n v="67285"/>
    <n v="1"/>
    <n v="0.15954159600000001"/>
    <n v="231.99529415000001"/>
    <n v="11.593884123"/>
    <n v="21.422677069999999"/>
    <n v="33.016561193999998"/>
    <s v="SAfrica"/>
    <n v="3"/>
  </r>
  <r>
    <x v="0"/>
    <m/>
    <x v="0"/>
    <n v="3"/>
    <n v="44"/>
    <n v="67285"/>
    <n v="4"/>
    <n v="0.13412489999999999"/>
    <n v="208.27722671000001"/>
    <n v="8.5342534238999992"/>
    <n v="21.422677069999999"/>
    <n v="29.956930494000002"/>
    <s v="SAfrica"/>
    <n v="5"/>
  </r>
  <r>
    <x v="0"/>
    <m/>
    <x v="0"/>
    <n v="4"/>
    <n v="34"/>
    <n v="67285"/>
    <n v="3"/>
    <n v="0.14169167999999999"/>
    <n v="206.59150066999999"/>
    <n v="8.3167947649999991"/>
    <n v="21.422677069999999"/>
    <n v="29.739471835"/>
    <s v="SAfrica"/>
    <n v="6"/>
  </r>
  <r>
    <x v="0"/>
    <m/>
    <x v="0"/>
    <n v="3"/>
    <n v="20"/>
    <n v="203"/>
    <n v="2"/>
    <n v="0.16785120000000001"/>
    <n v="261.47937486000001"/>
    <n v="17.839368564000001"/>
    <n v="19.397030484999998"/>
    <n v="37.236399048999999"/>
    <s v="SAfrica"/>
    <n v="4"/>
  </r>
  <r>
    <x v="0"/>
    <m/>
    <x v="0"/>
    <n v="1"/>
    <n v="17"/>
    <n v="203"/>
    <n v="3"/>
    <n v="0.13597065"/>
    <n v="206.02062347"/>
    <n v="10.685189635"/>
    <n v="19.397030484999998"/>
    <n v="30.082220119999999"/>
    <s v="SAfrica"/>
    <n v="9"/>
  </r>
  <r>
    <x v="0"/>
    <m/>
    <x v="0"/>
    <n v="1"/>
    <n v="17"/>
    <n v="203"/>
    <n v="4"/>
    <n v="0.11967264"/>
    <n v="182.4705137"/>
    <n v="7.6472254748999999"/>
    <n v="19.397030484999998"/>
    <n v="27.044255960000001"/>
    <s v="SAfrica"/>
    <n v="16"/>
  </r>
  <r>
    <x v="0"/>
    <m/>
    <x v="0"/>
    <n v="4"/>
    <n v="3"/>
    <n v="203"/>
    <n v="3"/>
    <n v="0.12312988800000001"/>
    <n v="180.17457353"/>
    <n v="7.3510491925999997"/>
    <n v="19.397030484999998"/>
    <n v="26.748079678"/>
    <s v="SAfrica"/>
    <n v="17"/>
  </r>
  <r>
    <x v="0"/>
    <m/>
    <x v="0"/>
    <n v="4"/>
    <n v="36"/>
    <n v="67282"/>
    <n v="2"/>
    <n v="0.149421744"/>
    <n v="217.59283812999999"/>
    <n v="13.84510042"/>
    <n v="16.308929679999999"/>
    <n v="30.1540301"/>
    <s v="SAfrica"/>
    <n v="1"/>
  </r>
  <r>
    <x v="0"/>
    <m/>
    <x v="0"/>
    <n v="1"/>
    <n v="4"/>
    <n v="67282"/>
    <n v="1"/>
    <n v="0.13220886900000001"/>
    <n v="200.58496872000001"/>
    <n v="11.651085266000001"/>
    <n v="16.308929679999999"/>
    <n v="27.960014946000001"/>
    <s v="SAfrica"/>
    <n v="4"/>
  </r>
  <r>
    <x v="0"/>
    <m/>
    <x v="0"/>
    <n v="3"/>
    <n v="41"/>
    <n v="67282"/>
    <n v="2"/>
    <n v="0.11278735199999999"/>
    <n v="174.61793441"/>
    <n v="8.3013378409000005"/>
    <n v="16.308929679999999"/>
    <n v="24.610267521000001"/>
    <s v="SAfrica"/>
    <n v="5"/>
  </r>
  <r>
    <x v="0"/>
    <m/>
    <x v="0"/>
    <n v="1"/>
    <n v="4"/>
    <n v="67282"/>
    <n v="3"/>
    <n v="0.107752125"/>
    <n v="165.24574597"/>
    <n v="7.0923255322000003"/>
    <n v="16.308929679999999"/>
    <n v="23.401255211999999"/>
    <s v="SAfrica"/>
    <n v="6"/>
  </r>
  <r>
    <x v="0"/>
    <m/>
    <x v="0"/>
    <n v="2"/>
    <n v="15"/>
    <n v="616"/>
    <n v="2"/>
    <n v="0.17425470000000001"/>
    <n v="265.79633044000002"/>
    <n v="12.85677855"/>
    <n v="15.298837145"/>
    <n v="28.155615695000002"/>
    <s v="SAfrica"/>
    <n v="6"/>
  </r>
  <r>
    <x v="0"/>
    <m/>
    <x v="0"/>
    <n v="2"/>
    <n v="15"/>
    <n v="616"/>
    <n v="1"/>
    <n v="0.1534788"/>
    <n v="232.87568887"/>
    <n v="8.6100157878000001"/>
    <n v="15.298837145"/>
    <n v="23.908852932999999"/>
    <s v="SAfrica"/>
    <n v="13"/>
  </r>
  <r>
    <x v="0"/>
    <m/>
    <x v="0"/>
    <n v="1"/>
    <n v="6"/>
    <n v="67358"/>
    <n v="4"/>
    <n v="0.149421744"/>
    <n v="225.45702951999999"/>
    <n v="15.812914135"/>
    <n v="14.434052765000001"/>
    <n v="30.2469669"/>
    <s v="SAfrica"/>
    <n v="2"/>
  </r>
  <r>
    <x v="0"/>
    <m/>
    <x v="0"/>
    <n v="1"/>
    <n v="6"/>
    <n v="67358"/>
    <n v="2"/>
    <n v="0.114447087"/>
    <n v="174.91975464000001"/>
    <n v="9.2936056758000003"/>
    <n v="14.434052765000001"/>
    <n v="23.727658440999999"/>
    <s v="SAfrica"/>
    <n v="8"/>
  </r>
  <r>
    <x v="0"/>
    <m/>
    <x v="0"/>
    <n v="4"/>
    <n v="35"/>
    <n v="67358"/>
    <n v="3"/>
    <n v="0.11619839999999999"/>
    <n v="170.30976018000001"/>
    <n v="8.6989163907999991"/>
    <n v="14.434052765000001"/>
    <n v="23.132969156000001"/>
    <s v="SAfrica"/>
    <n v="10"/>
  </r>
  <r>
    <x v="0"/>
    <m/>
    <x v="0"/>
    <n v="3"/>
    <n v="15"/>
    <n v="112"/>
    <n v="1"/>
    <n v="0.17425470000000001"/>
    <n v="271.58068914"/>
    <n v="20.026592862000001"/>
    <n v="13.450823188999999"/>
    <n v="33.477416050999999"/>
    <s v="SAfrica"/>
    <n v="1"/>
  </r>
  <r>
    <x v="0"/>
    <m/>
    <x v="0"/>
    <n v="4"/>
    <n v="22"/>
    <n v="602"/>
    <n v="2"/>
    <n v="0.237752361"/>
    <n v="343.30394801"/>
    <n v="25.939496351999999"/>
    <n v="11.869867237999999"/>
    <n v="37.809363589999997"/>
    <s v="SAfrica"/>
    <n v="1"/>
  </r>
  <r>
    <x v="0"/>
    <m/>
    <x v="0"/>
    <n v="4"/>
    <n v="9"/>
    <n v="512"/>
    <n v="2"/>
    <n v="0.149421744"/>
    <n v="217.59283812999999"/>
    <n v="12.825715576"/>
    <n v="9.3570712687000004"/>
    <n v="22.182786844999999"/>
    <s v="SAfrica"/>
    <n v="2"/>
  </r>
  <r>
    <x v="0"/>
    <m/>
    <x v="0"/>
    <n v="1"/>
    <n v="20"/>
    <n v="204"/>
    <n v="4"/>
    <n v="0.16366395"/>
    <n v="246.03656742000001"/>
    <n v="13.955076868000001"/>
    <n v="9.1759881086000004"/>
    <n v="23.131064976000001"/>
    <s v="SAfrica"/>
    <n v="5"/>
  </r>
  <r>
    <x v="0"/>
    <m/>
    <x v="0"/>
    <n v="2"/>
    <n v="42"/>
    <n v="204"/>
    <n v="1"/>
    <n v="0.16159468799999999"/>
    <n v="245.73579312000001"/>
    <n v="13.916276981999999"/>
    <n v="9.1759881086000004"/>
    <n v="23.092265091000002"/>
    <s v="SAfrica"/>
    <n v="6"/>
  </r>
  <r>
    <x v="0"/>
    <m/>
    <x v="0"/>
    <n v="3"/>
    <n v="24"/>
    <n v="204"/>
    <n v="2"/>
    <n v="0.15750462000000001"/>
    <n v="245.15797932999999"/>
    <n v="13.841739004000001"/>
    <n v="9.1759881086000004"/>
    <n v="23.017727112999999"/>
    <s v="SAfrica"/>
    <n v="7"/>
  </r>
  <r>
    <x v="0"/>
    <m/>
    <x v="0"/>
    <n v="1"/>
    <n v="18"/>
    <n v="204"/>
    <n v="3"/>
    <n v="0.155483706"/>
    <n v="234.21637317"/>
    <n v="12.430271809000001"/>
    <n v="9.1759881086000004"/>
    <n v="21.606259917999999"/>
    <s v="SAfrica"/>
    <n v="8"/>
  </r>
  <r>
    <x v="0"/>
    <m/>
    <x v="0"/>
    <n v="2"/>
    <n v="30"/>
    <n v="113"/>
    <n v="2"/>
    <n v="0.15750462000000001"/>
    <n v="239.25483861999999"/>
    <n v="13.788490649"/>
    <n v="5.7236602956000002"/>
    <n v="19.512150943999998"/>
    <s v="SAfrica"/>
    <n v="3"/>
  </r>
  <r>
    <x v="0"/>
    <m/>
    <x v="0"/>
    <n v="1"/>
    <n v="40"/>
    <n v="113"/>
    <n v="3"/>
    <n v="0.1534788"/>
    <n v="231.31934731999999"/>
    <n v="12.764812271"/>
    <n v="5.7236602956000002"/>
    <n v="18.488472565999999"/>
    <s v="SAfrica"/>
    <n v="8"/>
  </r>
  <r>
    <x v="0"/>
    <m/>
    <x v="0"/>
    <n v="2"/>
    <n v="3"/>
    <n v="206"/>
    <n v="4"/>
    <n v="0.15750462000000001"/>
    <n v="239.25483861999999"/>
    <n v="14.635468815999999"/>
    <n v="1.7249083160000001"/>
    <n v="16.360377132"/>
    <s v="SAfrica"/>
    <n v="2"/>
  </r>
  <r>
    <x v="0"/>
    <m/>
    <x v="0"/>
    <n v="3"/>
    <n v="7"/>
    <n v="309"/>
    <n v="3"/>
    <n v="0.15954159600000001"/>
    <n v="248.37124313000001"/>
    <n v="15.363571277"/>
    <n v="-4.3714740299999999"/>
    <n v="10.992097247"/>
    <s v="SAfrica"/>
    <n v="3"/>
  </r>
  <r>
    <x v="0"/>
    <m/>
    <x v="0"/>
    <n v="3"/>
    <n v="13"/>
    <n v="114"/>
    <n v="4"/>
    <n v="0.139708572"/>
    <n v="217.08528881000001"/>
    <n v="16.457420123999999"/>
    <n v="-7.5615905830000001"/>
    <n v="8.8958295414999995"/>
    <s v="SAfrica"/>
    <n v="2"/>
  </r>
  <r>
    <x v="0"/>
    <m/>
    <x v="0"/>
    <n v="2"/>
    <n v="22"/>
    <n v="114"/>
    <n v="4"/>
    <n v="0.14169167999999999"/>
    <n v="214.19830052"/>
    <n v="16.084998635000002"/>
    <n v="-7.5615905830000001"/>
    <n v="8.5234080521000006"/>
    <s v="SAfrica"/>
    <n v="3"/>
  </r>
  <r>
    <x v="0"/>
    <m/>
    <x v="0"/>
    <n v="2"/>
    <n v="35"/>
    <n v="67283"/>
    <n v="2"/>
    <n v="0.137831856"/>
    <n v="208.08218124999999"/>
    <n v="16.967170996"/>
    <n v="-8.729862657"/>
    <n v="8.2373083389000001"/>
    <s v="SAfrica"/>
    <n v="1"/>
  </r>
  <r>
    <x v="0"/>
    <m/>
    <x v="0"/>
    <n v="3"/>
    <n v="42"/>
    <n v="67283"/>
    <n v="1"/>
    <n v="0.13220886900000001"/>
    <n v="205.25474973999999"/>
    <n v="16.602432330999999"/>
    <n v="-8.729862657"/>
    <n v="7.8725696739000002"/>
    <s v="SAfrica"/>
    <n v="2"/>
  </r>
  <r>
    <x v="0"/>
    <m/>
    <x v="0"/>
    <n v="2"/>
    <n v="11"/>
    <n v="609"/>
    <n v="4"/>
    <n v="0.15139372500000001"/>
    <n v="229.57176429"/>
    <n v="17.723712008"/>
    <n v="-10.56261469"/>
    <n v="7.1610973203999997"/>
    <s v="SAfrica"/>
    <n v="2"/>
  </r>
  <r>
    <x v="0"/>
    <m/>
    <x v="0"/>
    <n v="1"/>
    <n v="29"/>
    <n v="607"/>
    <n v="1"/>
    <n v="0.137831856"/>
    <n v="208.71000735999999"/>
    <n v="17.310734853"/>
    <n v="-14.28778002"/>
    <n v="3.0229548335"/>
    <s v="SAfrica"/>
    <n v="3"/>
  </r>
  <r>
    <x v="0"/>
    <m/>
    <x v="0"/>
    <n v="2"/>
    <n v="41"/>
    <n v="305"/>
    <n v="2"/>
    <n v="0.12673004399999999"/>
    <n v="190.49070394"/>
    <n v="16.178572813999999"/>
    <n v="-20.86008584"/>
    <n v="-4.6815130299999996"/>
    <s v="SAfrica"/>
    <n v="3"/>
  </r>
  <r>
    <x v="1"/>
    <m/>
    <x v="0"/>
    <n v="4"/>
    <n v="3"/>
    <n v="67284"/>
    <n v="1"/>
    <n v="0.102635136"/>
    <n v="356.79803670000001"/>
    <n v="24.992066125000001"/>
    <n v="35.332931692999999"/>
    <n v="60.324997818"/>
    <s v="SAfrica"/>
    <n v="1"/>
  </r>
  <r>
    <x v="1"/>
    <m/>
    <x v="0"/>
    <n v="2"/>
    <n v="26"/>
    <n v="67284"/>
    <n v="4"/>
    <n v="7.8635151E-2"/>
    <n v="250.24408170999999"/>
    <n v="11.246605929999999"/>
    <n v="35.332931692999999"/>
    <n v="46.579537623999997"/>
    <s v="SAfrica"/>
    <n v="3"/>
  </r>
  <r>
    <x v="1"/>
    <m/>
    <x v="0"/>
    <n v="1"/>
    <n v="18"/>
    <n v="67284"/>
    <n v="4"/>
    <n v="7.9905792000000003E-2"/>
    <n v="233.78098054"/>
    <n v="9.1228658797000008"/>
    <n v="35.332931692999999"/>
    <n v="44.455797572999998"/>
    <s v="SAfrica"/>
    <n v="4"/>
  </r>
  <r>
    <x v="1"/>
    <m/>
    <x v="0"/>
    <n v="1"/>
    <n v="18"/>
    <n v="67284"/>
    <n v="1"/>
    <n v="7.7313132000000007E-2"/>
    <n v="225.43143033000001"/>
    <n v="8.0457739022000005"/>
    <n v="35.332931692999999"/>
    <n v="43.378705596000003"/>
    <s v="SAfrica"/>
    <n v="5"/>
  </r>
  <r>
    <x v="1"/>
    <m/>
    <x v="0"/>
    <n v="3"/>
    <n v="18"/>
    <n v="67284"/>
    <n v="2"/>
    <n v="5.920545E-2"/>
    <n v="198.40598876999999"/>
    <n v="4.5594919419000002"/>
    <n v="35.332931692999999"/>
    <n v="39.892423635"/>
    <s v="SAfrica"/>
    <n v="8"/>
  </r>
  <r>
    <x v="1"/>
    <m/>
    <x v="0"/>
    <n v="1"/>
    <n v="18"/>
    <n v="67284"/>
    <n v="2"/>
    <n v="6.7301496000000002E-2"/>
    <n v="193.18938643999999"/>
    <n v="3.8865502413000002"/>
    <n v="35.332931692999999"/>
    <n v="39.219481934999997"/>
    <s v="SAfrica"/>
    <n v="9"/>
  </r>
  <r>
    <x v="1"/>
    <m/>
    <x v="0"/>
    <n v="2"/>
    <n v="28"/>
    <n v="301"/>
    <n v="3"/>
    <n v="6.7301496000000002E-2"/>
    <n v="210.49249248999999"/>
    <n v="12.619642937"/>
    <n v="22.753657767"/>
    <n v="35.373300704000002"/>
    <s v="SAfrica"/>
    <n v="5"/>
  </r>
  <r>
    <x v="1"/>
    <m/>
    <x v="0"/>
    <n v="3"/>
    <n v="16"/>
    <n v="301"/>
    <n v="4"/>
    <n v="5.5885824000000001E-2"/>
    <n v="185.38779352"/>
    <n v="9.3811367705999995"/>
    <n v="22.753657767"/>
    <n v="32.134794536999998"/>
    <s v="SAfrica"/>
    <n v="12"/>
  </r>
  <r>
    <x v="1"/>
    <m/>
    <x v="0"/>
    <n v="3"/>
    <n v="16"/>
    <n v="301"/>
    <n v="1"/>
    <n v="5.2687499999999998E-2"/>
    <n v="172.84529436"/>
    <n v="7.7631543793000004"/>
    <n v="22.753657767"/>
    <n v="30.516812145999999"/>
    <s v="SAfrica"/>
    <n v="16"/>
  </r>
  <r>
    <x v="1"/>
    <m/>
    <x v="0"/>
    <n v="3"/>
    <n v="16"/>
    <n v="301"/>
    <n v="3"/>
    <n v="4.8622761E-2"/>
    <n v="156.90507521000001"/>
    <n v="5.7068661087999999"/>
    <n v="22.753657767"/>
    <n v="28.460523876"/>
    <s v="SAfrica"/>
    <n v="25"/>
  </r>
  <r>
    <x v="1"/>
    <m/>
    <x v="0"/>
    <n v="3"/>
    <n v="19"/>
    <n v="67285"/>
    <n v="2"/>
    <n v="5.920545E-2"/>
    <n v="198.40598876999999"/>
    <n v="8.7137584425999997"/>
    <n v="21.422677069999999"/>
    <n v="30.136435512999999"/>
    <s v="SAfrica"/>
    <n v="4"/>
  </r>
  <r>
    <x v="1"/>
    <m/>
    <x v="0"/>
    <n v="3"/>
    <n v="19"/>
    <n v="67285"/>
    <n v="3"/>
    <n v="5.4822470999999998E-2"/>
    <n v="181.21776444"/>
    <n v="6.4964775032000004"/>
    <n v="21.422677069999999"/>
    <n v="27.919154574"/>
    <s v="SAfrica"/>
    <n v="7"/>
  </r>
  <r>
    <x v="1"/>
    <m/>
    <x v="0"/>
    <n v="4"/>
    <n v="27"/>
    <n v="203"/>
    <n v="4"/>
    <n v="5.2687499999999998E-2"/>
    <n v="166.89471295000001"/>
    <n v="8.6929274392"/>
    <n v="19.397030484999998"/>
    <n v="28.089957924"/>
    <s v="SAfrica"/>
    <n v="12"/>
  </r>
  <r>
    <x v="1"/>
    <m/>
    <x v="0"/>
    <n v="3"/>
    <n v="7"/>
    <n v="203"/>
    <n v="2"/>
    <n v="5.0606505000000003E-2"/>
    <n v="164.68449576"/>
    <n v="8.4078094221999997"/>
    <n v="19.397030484999998"/>
    <n v="27.804839907000002"/>
    <s v="SAfrica"/>
    <n v="13"/>
  </r>
  <r>
    <x v="1"/>
    <m/>
    <x v="0"/>
    <n v="3"/>
    <n v="14"/>
    <n v="313"/>
    <n v="3"/>
    <n v="5.0606505000000003E-2"/>
    <n v="164.68449576"/>
    <n v="7.5014173057000004"/>
    <n v="16.905615165"/>
    <n v="24.407032471000001"/>
    <s v="SAfrica"/>
    <n v="15"/>
  </r>
  <r>
    <x v="1"/>
    <m/>
    <x v="0"/>
    <n v="4"/>
    <n v="4"/>
    <n v="67282"/>
    <n v="2"/>
    <n v="7.3493706000000006E-2"/>
    <n v="246.00091277000001"/>
    <n v="12.295081699000001"/>
    <n v="16.308929679999999"/>
    <n v="28.604011378999999"/>
    <s v="SAfrica"/>
    <n v="2"/>
  </r>
  <r>
    <x v="1"/>
    <m/>
    <x v="0"/>
    <n v="4"/>
    <n v="4"/>
    <n v="67282"/>
    <n v="4"/>
    <n v="7.2227448E-2"/>
    <n v="241.18653871000001"/>
    <n v="11.674027445"/>
    <n v="16.308929679999999"/>
    <n v="27.982957124999999"/>
    <s v="SAfrica"/>
    <n v="3"/>
  </r>
  <r>
    <x v="1"/>
    <m/>
    <x v="0"/>
    <n v="3"/>
    <n v="3"/>
    <n v="616"/>
    <n v="1"/>
    <n v="7.2227448E-2"/>
    <n v="249.47285970999999"/>
    <n v="17.288742467999999"/>
    <n v="15.298837145"/>
    <n v="32.587579613000003"/>
    <s v="SAfrica"/>
    <n v="3"/>
  </r>
  <r>
    <x v="1"/>
    <m/>
    <x v="0"/>
    <n v="1"/>
    <n v="4"/>
    <n v="616"/>
    <n v="2"/>
    <n v="6.492096E-2"/>
    <n v="185.52297247000001"/>
    <n v="9.0392070126000004"/>
    <n v="15.298837145"/>
    <n v="24.338044157999999"/>
    <s v="SAfrica"/>
    <n v="12"/>
  </r>
  <r>
    <x v="1"/>
    <m/>
    <x v="0"/>
    <n v="4"/>
    <n v="9"/>
    <n v="616"/>
    <n v="3"/>
    <n v="5.5885824000000001E-2"/>
    <n v="179.05489523"/>
    <n v="8.2048250487000001"/>
    <n v="15.298837145"/>
    <n v="23.503662194"/>
    <s v="SAfrica"/>
    <n v="17"/>
  </r>
  <r>
    <x v="1"/>
    <m/>
    <x v="0"/>
    <n v="1"/>
    <n v="20"/>
    <n v="67358"/>
    <n v="3"/>
    <n v="8.2619999999999999E-2"/>
    <n v="242.52197086999999"/>
    <n v="14.812444425000001"/>
    <n v="14.434052765000001"/>
    <n v="29.246497189999999"/>
    <s v="SAfrica"/>
    <n v="3"/>
  </r>
  <r>
    <x v="1"/>
    <m/>
    <x v="0"/>
    <n v="1"/>
    <n v="20"/>
    <n v="67358"/>
    <n v="1"/>
    <n v="7.0975170000000004E-2"/>
    <n v="205.02029583000001"/>
    <n v="9.9747283454000009"/>
    <n v="14.434052765000001"/>
    <n v="24.40878111"/>
    <s v="SAfrica"/>
    <n v="6"/>
  </r>
  <r>
    <x v="1"/>
    <m/>
    <x v="0"/>
    <n v="4"/>
    <n v="5"/>
    <n v="67358"/>
    <n v="3"/>
    <n v="6.2594616000000006E-2"/>
    <n v="204.56204633999999"/>
    <n v="9.9156141610000006"/>
    <n v="14.434052765000001"/>
    <n v="24.349666926000001"/>
    <s v="SAfrica"/>
    <n v="7"/>
  </r>
  <r>
    <x v="1"/>
    <m/>
    <x v="0"/>
    <n v="2"/>
    <n v="22"/>
    <n v="67358"/>
    <n v="4"/>
    <n v="6.3751050000000004E-2"/>
    <n v="198.03968083999999"/>
    <n v="9.0742290122"/>
    <n v="14.434052765000001"/>
    <n v="23.508281777000001"/>
    <s v="SAfrica"/>
    <n v="9"/>
  </r>
  <r>
    <x v="1"/>
    <m/>
    <x v="0"/>
    <n v="3"/>
    <n v="12"/>
    <n v="512"/>
    <n v="4"/>
    <n v="6.9736800000000002E-2"/>
    <n v="239.70557208"/>
    <n v="15.705286705000001"/>
    <n v="9.3570712687000004"/>
    <n v="25.062357974000001"/>
    <s v="SAfrica"/>
    <n v="1"/>
  </r>
  <r>
    <x v="1"/>
    <m/>
    <x v="0"/>
    <n v="2"/>
    <n v="14"/>
    <n v="204"/>
    <n v="4"/>
    <n v="7.0975170000000004E-2"/>
    <n v="223.37751323000001"/>
    <n v="14.496126606000001"/>
    <n v="9.1759881086000004"/>
    <n v="23.672114714999999"/>
    <s v="SAfrica"/>
    <n v="4"/>
  </r>
  <r>
    <x v="1"/>
    <m/>
    <x v="0"/>
    <n v="1"/>
    <n v="25"/>
    <n v="113"/>
    <n v="1"/>
    <n v="7.4711808000000005E-2"/>
    <n v="217.05397807"/>
    <n v="12.971201664000001"/>
    <n v="5.7236602956000002"/>
    <n v="18.694861960000001"/>
    <s v="SAfrica"/>
    <n v="6"/>
  </r>
  <r>
    <x v="1"/>
    <m/>
    <x v="0"/>
    <n v="3"/>
    <n v="17"/>
    <n v="67280"/>
    <n v="4"/>
    <n v="7.3493706000000006E-2"/>
    <n v="254.43859799000001"/>
    <n v="21.316167976999999"/>
    <n v="-7.9293234909999999"/>
    <n v="13.386844485999999"/>
    <s v="SAfrica"/>
    <n v="1"/>
  </r>
  <r>
    <x v="1"/>
    <m/>
    <x v="0"/>
    <n v="2"/>
    <n v="12"/>
    <n v="610"/>
    <n v="2"/>
    <n v="8.9445074999999999E-2"/>
    <n v="288.15874015999998"/>
    <n v="21.643312850000001"/>
    <n v="-9.9144457720000005"/>
    <n v="11.728867078"/>
    <s v="SAfrica"/>
    <n v="2"/>
  </r>
  <r>
    <x v="1"/>
    <m/>
    <x v="0"/>
    <n v="1"/>
    <n v="11"/>
    <n v="305"/>
    <n v="4"/>
    <n v="7.3493706000000006E-2"/>
    <n v="213.13113288"/>
    <n v="16.047032341000001"/>
    <n v="-20.86008584"/>
    <n v="-4.813053504"/>
    <s v="SAfrica"/>
    <n v="4"/>
  </r>
  <r>
    <x v="1"/>
    <m/>
    <x v="0"/>
    <n v="4"/>
    <n v="1"/>
    <n v="67281"/>
    <n v="1"/>
    <n v="6.7301496000000002E-2"/>
    <n v="222.45783136"/>
    <n v="19.217453676000002"/>
    <n v="-21.831845149999999"/>
    <n v="-2.6143914750000001"/>
    <s v="SAfrica"/>
    <n v="1"/>
  </r>
  <r>
    <x v="1"/>
    <m/>
    <x v="0"/>
    <n v="3"/>
    <n v="23"/>
    <n v="67281"/>
    <n v="1"/>
    <n v="6.1451586000000002E-2"/>
    <n v="207.21440183000001"/>
    <n v="17.251051267000001"/>
    <n v="-21.831845149999999"/>
    <n v="-4.5807938850000003"/>
    <s v="SAfrica"/>
    <n v="2"/>
  </r>
  <r>
    <x v="2"/>
    <m/>
    <x v="1"/>
    <n v="1"/>
    <n v="44"/>
    <n v="301"/>
    <n v="2"/>
    <n v="8.1463320000000006E-2"/>
    <n v="323.02013188000001"/>
    <n v="21.875049406999999"/>
    <n v="22.753657767"/>
    <n v="44.628707173999999"/>
    <s v="SAfrica"/>
    <n v="1"/>
  </r>
  <r>
    <x v="2"/>
    <m/>
    <x v="1"/>
    <n v="1"/>
    <n v="44"/>
    <n v="301"/>
    <n v="3"/>
    <n v="6.3452159999999994E-2"/>
    <n v="255.04944419"/>
    <n v="13.106830695999999"/>
    <n v="22.753657767"/>
    <n v="35.860488463000003"/>
    <s v="SAfrica"/>
    <n v="4"/>
  </r>
  <r>
    <x v="2"/>
    <m/>
    <x v="1"/>
    <n v="6"/>
    <n v="236"/>
    <n v="301"/>
    <n v="2"/>
    <n v="5.9388000000000003E-2"/>
    <n v="240.22012788999999"/>
    <n v="11.193848893"/>
    <n v="22.753657767"/>
    <n v="33.947506660000002"/>
    <s v="SAfrica"/>
    <n v="8"/>
  </r>
  <r>
    <x v="2"/>
    <m/>
    <x v="1"/>
    <n v="4"/>
    <n v="148"/>
    <n v="301"/>
    <n v="3"/>
    <n v="5.080635E-2"/>
    <n v="204.04523065000001"/>
    <n v="6.5272871483000001"/>
    <n v="22.753657767"/>
    <n v="29.280944914999999"/>
    <s v="SAfrica"/>
    <n v="21"/>
  </r>
  <r>
    <x v="2"/>
    <m/>
    <x v="1"/>
    <n v="5"/>
    <n v="225"/>
    <n v="313"/>
    <n v="3"/>
    <n v="5.6781690000000003E-2"/>
    <n v="234.60939658000001"/>
    <n v="11.707152444"/>
    <n v="16.905615165"/>
    <n v="28.612767608999999"/>
    <s v="SAfrica"/>
    <n v="5"/>
  </r>
  <r>
    <x v="2"/>
    <m/>
    <x v="1"/>
    <n v="3"/>
    <n v="132"/>
    <n v="313"/>
    <n v="4"/>
    <n v="6.3272850000000005E-2"/>
    <n v="222.34898711"/>
    <n v="10.125559622999999"/>
    <n v="16.905615165"/>
    <n v="27.031174788000001"/>
    <s v="SAfrica"/>
    <n v="6"/>
  </r>
  <r>
    <x v="2"/>
    <m/>
    <x v="1"/>
    <n v="5"/>
    <n v="225"/>
    <n v="313"/>
    <n v="4"/>
    <n v="4.9207500000000001E-2"/>
    <n v="204.59890659999999"/>
    <n v="7.8357992365999998"/>
    <n v="16.905615165"/>
    <n v="24.741414402"/>
    <s v="SAfrica"/>
    <n v="12"/>
  </r>
  <r>
    <x v="2"/>
    <m/>
    <x v="1"/>
    <n v="3"/>
    <n v="132"/>
    <n v="313"/>
    <n v="1"/>
    <n v="5.705271E-2"/>
    <n v="199.59825125"/>
    <n v="7.1907146963999997"/>
    <n v="16.905615165"/>
    <n v="24.096329862000001"/>
    <s v="SAfrica"/>
    <n v="16"/>
  </r>
  <r>
    <x v="2"/>
    <m/>
    <x v="1"/>
    <n v="6"/>
    <n v="256"/>
    <n v="21116"/>
    <n v="1"/>
    <n v="8.2886249999999995E-2"/>
    <n v="329.09812740000001"/>
    <n v="23.562919769000001"/>
    <n v="15.505352164"/>
    <n v="39.068271932999998"/>
    <s v="SAfrica"/>
    <n v="2"/>
  </r>
  <r>
    <x v="2"/>
    <m/>
    <x v="1"/>
    <n v="5"/>
    <n v="181"/>
    <n v="21116"/>
    <n v="5"/>
    <n v="7.1389889999999998E-2"/>
    <n v="292.49007289000002"/>
    <n v="18.840480737"/>
    <n v="15.505352164"/>
    <n v="34.345832901000001"/>
    <s v="SAfrica"/>
    <n v="4"/>
  </r>
  <r>
    <x v="2"/>
    <m/>
    <x v="1"/>
    <n v="6"/>
    <n v="256"/>
    <n v="21116"/>
    <n v="2"/>
    <n v="6.2916E-2"/>
    <n v="253.56416765"/>
    <n v="13.819038961"/>
    <n v="15.505352164"/>
    <n v="29.324391125999998"/>
    <s v="SAfrica"/>
    <n v="6"/>
  </r>
  <r>
    <x v="2"/>
    <m/>
    <x v="1"/>
    <n v="2"/>
    <n v="64"/>
    <n v="21116"/>
    <n v="1"/>
    <n v="7.2795750000000006E-2"/>
    <n v="250.09521505999999"/>
    <n v="13.371544076999999"/>
    <n v="15.505352164"/>
    <n v="28.876896242000001"/>
    <s v="SAfrica"/>
    <n v="7"/>
  </r>
  <r>
    <x v="2"/>
    <m/>
    <x v="1"/>
    <n v="2"/>
    <n v="64"/>
    <n v="21116"/>
    <n v="3"/>
    <n v="6.5855999999999998E-2"/>
    <n v="227.01186128000001"/>
    <n v="10.393791438999999"/>
    <n v="15.505352164"/>
    <n v="25.899143603999999"/>
    <s v="SAfrica"/>
    <n v="9"/>
  </r>
  <r>
    <x v="2"/>
    <m/>
    <x v="1"/>
    <n v="4"/>
    <n v="162"/>
    <n v="21116"/>
    <n v="3"/>
    <n v="5.3508E-2"/>
    <n v="213.69375989"/>
    <n v="8.6757563595999994"/>
    <n v="15.505352164"/>
    <n v="24.181108523999999"/>
    <s v="SAfrica"/>
    <n v="10"/>
  </r>
  <r>
    <x v="2"/>
    <m/>
    <x v="1"/>
    <n v="4"/>
    <n v="152"/>
    <n v="616"/>
    <n v="5"/>
    <n v="7.0005120000000004E-2"/>
    <n v="272.61069757000001"/>
    <n v="23.501062908000002"/>
    <n v="15.298837145"/>
    <n v="38.799900053999998"/>
    <s v="SAfrica"/>
    <n v="1"/>
  </r>
  <r>
    <x v="2"/>
    <m/>
    <x v="1"/>
    <n v="3"/>
    <n v="111"/>
    <n v="616"/>
    <n v="3"/>
    <n v="6.3516600000000006E-2"/>
    <n v="223.24052521999999"/>
    <n v="17.132310674999999"/>
    <n v="15.298837145"/>
    <n v="32.431147821000003"/>
    <s v="SAfrica"/>
    <n v="4"/>
  </r>
  <r>
    <x v="2"/>
    <m/>
    <x v="1"/>
    <n v="1"/>
    <n v="4"/>
    <n v="616"/>
    <n v="1"/>
    <n v="4.3821600000000002E-2"/>
    <n v="180.96744931999999"/>
    <n v="11.679083883000001"/>
    <n v="15.298837145"/>
    <n v="26.977921029000001"/>
    <s v="SAfrica"/>
    <n v="7"/>
  </r>
  <r>
    <x v="2"/>
    <m/>
    <x v="1"/>
    <n v="6"/>
    <n v="260"/>
    <n v="112"/>
    <n v="4"/>
    <n v="3.859812E-2"/>
    <n v="161.58606176000001"/>
    <n v="9.8720131207000001"/>
    <n v="13.450823188999999"/>
    <n v="23.32283631"/>
    <s v="SAfrica"/>
    <n v="11"/>
  </r>
  <r>
    <x v="2"/>
    <m/>
    <x v="1"/>
    <n v="2"/>
    <n v="53"/>
    <n v="112"/>
    <n v="4"/>
    <n v="4.218972E-2"/>
    <n v="148.29186215999999"/>
    <n v="8.1570613713999993"/>
    <n v="13.450823188999999"/>
    <n v="21.607884560999999"/>
    <s v="SAfrica"/>
    <n v="14"/>
  </r>
  <r>
    <x v="2"/>
    <m/>
    <x v="1"/>
    <n v="4"/>
    <n v="137"/>
    <n v="601"/>
    <n v="2"/>
    <n v="9.052992E-2"/>
    <n v="345.91187758000001"/>
    <n v="25.111898125"/>
    <n v="13.349039779"/>
    <n v="38.460937903999998"/>
    <s v="SAfrica"/>
    <n v="1"/>
  </r>
  <r>
    <x v="2"/>
    <m/>
    <x v="1"/>
    <n v="2"/>
    <n v="74"/>
    <n v="221"/>
    <n v="1"/>
    <n v="6.3818009999999994E-2"/>
    <n v="220.23299401"/>
    <n v="15.575486032000001"/>
    <n v="9.9564252779999993"/>
    <n v="25.531911310000002"/>
    <s v="SAfrica"/>
    <n v="3"/>
  </r>
  <r>
    <x v="2"/>
    <m/>
    <x v="1"/>
    <n v="2"/>
    <n v="71"/>
    <n v="220"/>
    <n v="4"/>
    <n v="7.7643569999999995E-2"/>
    <n v="266.22028355999998"/>
    <n v="20.814005732999998"/>
    <n v="7.8326292475999999"/>
    <n v="28.646634980000002"/>
    <s v="SAfrica"/>
    <n v="1"/>
  </r>
  <r>
    <x v="2"/>
    <m/>
    <x v="1"/>
    <n v="4"/>
    <n v="165"/>
    <n v="220"/>
    <n v="4"/>
    <n v="5.0944320000000001E-2"/>
    <n v="204.53796937000001"/>
    <n v="12.856987201999999"/>
    <n v="7.8326292475999999"/>
    <n v="20.689616449999999"/>
    <s v="SAfrica"/>
    <n v="4"/>
  </r>
  <r>
    <x v="2"/>
    <m/>
    <x v="1"/>
    <n v="1"/>
    <n v="23"/>
    <n v="202"/>
    <n v="4"/>
    <n v="5.8904369999999998E-2"/>
    <n v="237.88695084"/>
    <n v="16.143920182999999"/>
    <n v="7.4079453743999997"/>
    <n v="23.551865556999999"/>
    <s v="SAfrica"/>
    <n v="2"/>
  </r>
  <r>
    <x v="2"/>
    <m/>
    <x v="1"/>
    <n v="2"/>
    <n v="77"/>
    <n v="604"/>
    <n v="2"/>
    <n v="6.2750249999999994E-2"/>
    <n v="216.68135570999999"/>
    <n v="14.618273875"/>
    <n v="5.9423539098999996"/>
    <n v="20.560627785000001"/>
    <s v="SAfrica"/>
    <n v="4"/>
  </r>
  <r>
    <x v="2"/>
    <m/>
    <x v="1"/>
    <n v="3"/>
    <n v="116"/>
    <n v="604"/>
    <n v="2"/>
    <n v="5.9921250000000002E-2"/>
    <n v="210.09020093000001"/>
    <n v="13.768014908"/>
    <n v="5.9423539098999996"/>
    <n v="19.710368817999999"/>
    <s v="SAfrica"/>
    <n v="5"/>
  </r>
  <r>
    <x v="2"/>
    <m/>
    <x v="1"/>
    <n v="2"/>
    <n v="51"/>
    <n v="113"/>
    <n v="1"/>
    <n v="4.9352310000000003E-2"/>
    <n v="172.11643781999999"/>
    <n v="12.629295573"/>
    <n v="5.7236602956000002"/>
    <n v="18.352955868999999"/>
    <s v="SAfrica"/>
    <n v="9"/>
  </r>
  <r>
    <x v="2"/>
    <m/>
    <x v="1"/>
    <n v="1"/>
    <n v="32"/>
    <n v="104"/>
    <n v="1"/>
    <n v="5.4464400000000003E-2"/>
    <n v="221.13134964"/>
    <n v="18.825445773999999"/>
    <n v="-1.2977210830000001"/>
    <n v="17.527724691"/>
    <s v="SAfrica"/>
    <n v="1"/>
  </r>
  <r>
    <x v="2"/>
    <m/>
    <x v="1"/>
    <n v="2"/>
    <n v="63"/>
    <n v="502"/>
    <n v="5"/>
    <n v="6.7269029999999994E-2"/>
    <n v="231.71195442999999"/>
    <n v="20.673866894"/>
    <n v="-5.3142416370000003"/>
    <n v="15.359625256999999"/>
    <s v="SAfrica"/>
    <n v="1"/>
  </r>
  <r>
    <x v="2"/>
    <m/>
    <x v="1"/>
    <n v="6"/>
    <n v="240"/>
    <n v="502"/>
    <n v="3"/>
    <n v="5.1474989999999998E-2"/>
    <n v="210.29055872000001"/>
    <n v="17.910506848000001"/>
    <n v="-5.3142416370000003"/>
    <n v="12.596265211"/>
    <s v="SAfrica"/>
    <n v="3"/>
  </r>
  <r>
    <x v="2"/>
    <m/>
    <x v="1"/>
    <n v="3"/>
    <n v="117"/>
    <n v="614"/>
    <n v="2"/>
    <n v="6.6123539999999995E-2"/>
    <n v="232.77564877"/>
    <n v="18.294338884999998"/>
    <n v="-5.7292200910000002"/>
    <n v="12.565118794"/>
    <s v="SAfrica"/>
    <n v="1"/>
  </r>
  <r>
    <x v="2"/>
    <m/>
    <x v="1"/>
    <n v="5"/>
    <n v="217"/>
    <n v="201"/>
    <n v="2"/>
    <n v="6.8849999999999995E-2"/>
    <n v="282.42650921000001"/>
    <n v="21.592898324"/>
    <n v="-6.0567920409999996"/>
    <n v="15.536106283000001"/>
    <s v="SAfrica"/>
    <n v="1"/>
  </r>
  <r>
    <x v="2"/>
    <m/>
    <x v="1"/>
    <n v="5"/>
    <n v="208"/>
    <n v="615"/>
    <n v="1"/>
    <n v="5.8992570000000001E-2"/>
    <n v="243.36935534"/>
    <n v="19.385683830000001"/>
    <n v="-10.24828561"/>
    <n v="9.1373982237"/>
    <s v="SAfrica"/>
    <n v="1"/>
  </r>
  <r>
    <x v="2"/>
    <m/>
    <x v="1"/>
    <n v="2"/>
    <n v="86"/>
    <n v="615"/>
    <n v="2"/>
    <n v="6.5936969999999998E-2"/>
    <n v="227.28118785999999"/>
    <n v="17.310310224999998"/>
    <n v="-10.24828561"/>
    <n v="7.0620246187999998"/>
    <s v="SAfrica"/>
    <n v="2"/>
  </r>
  <r>
    <x v="2"/>
    <m/>
    <x v="1"/>
    <n v="3"/>
    <n v="108"/>
    <n v="101"/>
    <n v="2"/>
    <n v="6.2911679999999998E-2"/>
    <n v="221.02797451999999"/>
    <n v="17.788182970000001"/>
    <n v="-14.722140189999999"/>
    <n v="3.0660427757000002"/>
    <s v="SAfrica"/>
    <n v="1"/>
  </r>
  <r>
    <x v="2"/>
    <m/>
    <x v="1"/>
    <n v="6"/>
    <n v="257"/>
    <n v="109"/>
    <n v="4"/>
    <n v="7.0599179999999997E-2"/>
    <n v="282.62444526000002"/>
    <n v="26.569690536"/>
    <n v="-19.237321080000001"/>
    <n v="7.3323694609999999"/>
    <s v="SAfrica"/>
    <n v="1"/>
  </r>
  <r>
    <x v="3"/>
    <m/>
    <x v="2"/>
    <n v="4"/>
    <n v="113"/>
    <n v="301"/>
    <n v="4"/>
    <n v="9.052992E-2"/>
    <n v="228.64017426999999"/>
    <n v="11.094238695"/>
    <n v="22.753657767"/>
    <n v="33.847896462000001"/>
    <s v="SAfrica"/>
    <n v="9"/>
  </r>
  <r>
    <x v="3"/>
    <m/>
    <x v="2"/>
    <n v="3"/>
    <n v="83"/>
    <n v="301"/>
    <n v="4"/>
    <n v="8.2978560000000007E-2"/>
    <n v="202.33186283000001"/>
    <n v="7.7004665205"/>
    <n v="22.753657767"/>
    <n v="30.454124286999999"/>
    <s v="SAfrica"/>
    <n v="17"/>
  </r>
  <r>
    <x v="3"/>
    <m/>
    <x v="2"/>
    <n v="2"/>
    <n v="44"/>
    <n v="301"/>
    <n v="3"/>
    <n v="8.8486019999999999E-2"/>
    <n v="200.91085294999999"/>
    <n v="7.5171562456999999"/>
    <n v="22.753657767"/>
    <n v="30.270814011999999"/>
    <s v="SAfrica"/>
    <n v="18"/>
  </r>
  <r>
    <x v="3"/>
    <m/>
    <x v="2"/>
    <n v="4"/>
    <n v="113"/>
    <n v="301"/>
    <n v="2"/>
    <n v="7.7951969999999995E-2"/>
    <n v="194.92443510999999"/>
    <n v="6.7449083438999997"/>
    <n v="22.753657767"/>
    <n v="29.498566110999999"/>
    <s v="SAfrica"/>
    <n v="20"/>
  </r>
  <r>
    <x v="3"/>
    <m/>
    <x v="2"/>
    <n v="2"/>
    <n v="39"/>
    <n v="313"/>
    <n v="4"/>
    <n v="8.0385479999999995E-2"/>
    <n v="179.25960767000001"/>
    <n v="10.024626734"/>
    <n v="16.905615165"/>
    <n v="26.930241898999999"/>
    <s v="SAfrica"/>
    <n v="7"/>
  </r>
  <r>
    <x v="3"/>
    <m/>
    <x v="2"/>
    <n v="1"/>
    <n v="16"/>
    <n v="313"/>
    <n v="2"/>
    <n v="7.8639600000000004E-2"/>
    <n v="162.2109811"/>
    <n v="7.8253539057000001"/>
    <n v="16.905615165"/>
    <n v="24.730969071000001"/>
    <s v="SAfrica"/>
    <n v="13"/>
  </r>
  <r>
    <x v="3"/>
    <m/>
    <x v="2"/>
    <n v="3"/>
    <n v="97"/>
    <n v="67358"/>
    <n v="3"/>
    <n v="0.13041936000000001"/>
    <n v="319.32037316999998"/>
    <n v="26.998823965"/>
    <n v="14.434052765000001"/>
    <n v="41.432876729999997"/>
    <s v="SAfrica"/>
    <n v="1"/>
  </r>
  <r>
    <x v="3"/>
    <m/>
    <x v="2"/>
    <n v="4"/>
    <n v="109"/>
    <n v="112"/>
    <n v="2"/>
    <n v="7.1391360000000001E-2"/>
    <n v="177.33843615999999"/>
    <n v="12.014488466"/>
    <n v="13.450823188999999"/>
    <n v="25.465311655000001"/>
    <s v="SAfrica"/>
    <n v="5"/>
  </r>
  <r>
    <x v="3"/>
    <m/>
    <x v="2"/>
    <n v="4"/>
    <n v="123"/>
    <n v="998"/>
    <n v="1"/>
    <n v="8.9890559999999994E-2"/>
    <n v="226.92634211999999"/>
    <n v="12.125877925999999"/>
    <n v="12.114391417"/>
    <n v="24.240269343000001"/>
    <s v="SAfrica"/>
    <n v="1"/>
  </r>
  <r>
    <x v="3"/>
    <m/>
    <x v="2"/>
    <n v="3"/>
    <n v="86"/>
    <n v="998"/>
    <n v="2"/>
    <n v="8.5682999999999995E-2"/>
    <n v="209.00098323"/>
    <n v="9.8135066284000008"/>
    <n v="12.114391417"/>
    <n v="21.927898044999999"/>
    <s v="SAfrica"/>
    <n v="2"/>
  </r>
  <r>
    <x v="3"/>
    <m/>
    <x v="2"/>
    <n v="2"/>
    <n v="43"/>
    <n v="309"/>
    <n v="3"/>
    <n v="0.106752"/>
    <n v="249.73243933000001"/>
    <n v="20.325810143000002"/>
    <n v="-4.3714740299999999"/>
    <n v="15.954336113"/>
    <s v="SAfrica"/>
    <n v="1"/>
  </r>
  <r>
    <x v="3"/>
    <m/>
    <x v="2"/>
    <n v="1"/>
    <n v="29"/>
    <n v="610"/>
    <n v="4"/>
    <n v="0.12659967"/>
    <n v="286.73013243999998"/>
    <n v="23.909674240000001"/>
    <n v="-9.9144457720000005"/>
    <n v="13.995228468000001"/>
    <s v="SAfrica"/>
    <n v="1"/>
  </r>
  <r>
    <x v="3"/>
    <m/>
    <x v="2"/>
    <n v="1"/>
    <n v="29"/>
    <n v="610"/>
    <n v="3"/>
    <n v="0.11402949"/>
    <n v="254.09406361000001"/>
    <n v="19.699621360999998"/>
    <n v="-9.9144457720000005"/>
    <n v="9.7851755883999996"/>
    <s v="SAfrica"/>
    <n v="4"/>
  </r>
  <r>
    <x v="4"/>
    <m/>
    <x v="2"/>
    <n v="4"/>
    <n v="105"/>
    <n v="301"/>
    <n v="1"/>
    <n v="5.65248E-2"/>
    <n v="214.40653845"/>
    <n v="12.5353549"/>
    <n v="22.753657767"/>
    <n v="35.289012667000001"/>
    <s v="SAfrica"/>
    <n v="6"/>
  </r>
  <r>
    <x v="4"/>
    <m/>
    <x v="2"/>
    <n v="4"/>
    <n v="105"/>
    <n v="301"/>
    <n v="4"/>
    <n v="5.48856E-2"/>
    <n v="207.31248479000001"/>
    <n v="11.620221978"/>
    <n v="22.753657767"/>
    <n v="34.373879745000004"/>
    <s v="SAfrica"/>
    <n v="7"/>
  </r>
  <r>
    <x v="4"/>
    <m/>
    <x v="2"/>
    <n v="3"/>
    <n v="84"/>
    <n v="313"/>
    <n v="3"/>
    <n v="6.9360000000000005E-2"/>
    <n v="257.34762433999998"/>
    <n v="15.534736776000001"/>
    <n v="16.905615165"/>
    <n v="32.440351941000003"/>
    <s v="SAfrica"/>
    <n v="3"/>
  </r>
  <r>
    <x v="4"/>
    <m/>
    <x v="2"/>
    <n v="3"/>
    <n v="78"/>
    <n v="616"/>
    <n v="1"/>
    <n v="5.8716119999999997E-2"/>
    <n v="211.93014934000001"/>
    <n v="9.8221453490999995"/>
    <n v="15.298837145"/>
    <n v="25.120982495"/>
    <s v="SAfrica"/>
    <n v="10"/>
  </r>
  <r>
    <x v="4"/>
    <m/>
    <x v="2"/>
    <n v="4"/>
    <n v="112"/>
    <n v="67358"/>
    <n v="2"/>
    <n v="6.3025559999999994E-2"/>
    <n v="242.54022576"/>
    <n v="13.072566471"/>
    <n v="14.434052765000001"/>
    <n v="27.506619235999999"/>
    <s v="SAfrica"/>
    <n v="4"/>
  </r>
  <r>
    <x v="4"/>
    <m/>
    <x v="2"/>
    <n v="3"/>
    <n v="96"/>
    <n v="67358"/>
    <n v="3"/>
    <n v="6.2403750000000001E-2"/>
    <n v="227.66528008"/>
    <n v="11.153698478000001"/>
    <n v="14.434052765000001"/>
    <n v="25.587751243"/>
    <s v="SAfrica"/>
    <n v="5"/>
  </r>
  <r>
    <x v="4"/>
    <m/>
    <x v="2"/>
    <n v="2"/>
    <n v="34"/>
    <n v="67358"/>
    <n v="3"/>
    <n v="6.6333749999999997E-2"/>
    <n v="203.39434890999999"/>
    <n v="8.0227483578999994"/>
    <n v="14.434052765000001"/>
    <n v="22.456801123000002"/>
    <s v="SAfrica"/>
    <n v="11"/>
  </r>
  <r>
    <x v="4"/>
    <m/>
    <x v="2"/>
    <n v="2"/>
    <n v="40"/>
    <n v="112"/>
    <n v="2"/>
    <n v="7.0383749999999995E-2"/>
    <n v="217.66683866"/>
    <n v="10.257712165999999"/>
    <n v="13.450823188999999"/>
    <n v="23.708535354999999"/>
    <s v="SAfrica"/>
    <n v="7"/>
  </r>
  <r>
    <x v="4"/>
    <m/>
    <x v="2"/>
    <n v="3"/>
    <n v="90"/>
    <n v="112"/>
    <n v="3"/>
    <n v="5.8409910000000002E-2"/>
    <n v="210.62355013999999"/>
    <n v="9.3491279466999995"/>
    <n v="13.450823188999999"/>
    <n v="22.799951136000001"/>
    <s v="SAfrica"/>
    <n v="13"/>
  </r>
  <r>
    <x v="4"/>
    <m/>
    <x v="2"/>
    <n v="3"/>
    <n v="91"/>
    <n v="113"/>
    <n v="1"/>
    <n v="6.3680399999999998E-2"/>
    <n v="233.11275031"/>
    <n v="13.147187792"/>
    <n v="5.7236602956000002"/>
    <n v="18.870848087999999"/>
    <s v="SAfrica"/>
    <n v="5"/>
  </r>
  <r>
    <x v="4"/>
    <m/>
    <x v="2"/>
    <n v="2"/>
    <n v="38"/>
    <n v="113"/>
    <n v="2"/>
    <n v="7.4293799999999993E-2"/>
    <n v="231.44613459999999"/>
    <n v="12.932194365999999"/>
    <n v="5.7236602956000002"/>
    <n v="18.655854661999999"/>
    <s v="SAfrica"/>
    <n v="7"/>
  </r>
  <r>
    <x v="4"/>
    <m/>
    <x v="2"/>
    <n v="3"/>
    <n v="87"/>
    <n v="216"/>
    <n v="4"/>
    <n v="6.1782749999999997E-2"/>
    <n v="225.0154708"/>
    <n v="16.091320062000001"/>
    <n v="2.5694979825000002"/>
    <n v="18.660818044999999"/>
    <s v="SAfrica"/>
    <n v="6"/>
  </r>
  <r>
    <x v="4"/>
    <m/>
    <x v="2"/>
    <n v="4"/>
    <n v="99"/>
    <n v="206"/>
    <n v="1"/>
    <n v="5.1839999999999997E-2"/>
    <n v="194.13187851000001"/>
    <n v="14.840307619000001"/>
    <n v="1.7249083160000001"/>
    <n v="16.565215935000001"/>
    <s v="SAfrica"/>
    <n v="1"/>
  </r>
  <r>
    <x v="4"/>
    <m/>
    <x v="2"/>
    <n v="4"/>
    <n v="117"/>
    <n v="608"/>
    <n v="2"/>
    <n v="5.7100079999999998E-2"/>
    <n v="216.89620851999999"/>
    <n v="15.200243428"/>
    <n v="-1.613489623"/>
    <n v="13.586753806000001"/>
    <s v="SAfrica"/>
    <n v="1"/>
  </r>
  <r>
    <x v="4"/>
    <m/>
    <x v="2"/>
    <n v="1"/>
    <n v="5"/>
    <n v="215"/>
    <n v="2"/>
    <n v="6.3406080000000004E-2"/>
    <n v="211.99268218"/>
    <n v="16.560347303"/>
    <n v="-7.6323561350000002"/>
    <n v="8.9279911680000001"/>
    <s v="SAfrica"/>
    <n v="2"/>
  </r>
  <r>
    <x v="4"/>
    <m/>
    <x v="2"/>
    <n v="4"/>
    <n v="119"/>
    <n v="610"/>
    <n v="1"/>
    <n v="6.3083520000000004E-2"/>
    <n v="242.79106236000001"/>
    <n v="20.920787611000002"/>
    <n v="-9.9144457720000005"/>
    <n v="11.006341838999999"/>
    <s v="SAfrica"/>
    <n v="3"/>
  </r>
  <r>
    <x v="4"/>
    <m/>
    <x v="2"/>
    <n v="2"/>
    <n v="56"/>
    <n v="610"/>
    <n v="4"/>
    <n v="7.3800240000000003E-2"/>
    <n v="229.70679385"/>
    <n v="19.232916973999998"/>
    <n v="-9.9144457720000005"/>
    <n v="9.3184712020999996"/>
    <s v="SAfrica"/>
    <n v="5"/>
  </r>
  <r>
    <x v="4"/>
    <m/>
    <x v="2"/>
    <n v="1"/>
    <n v="9"/>
    <n v="607"/>
    <n v="3"/>
    <n v="7.1986320000000006E-2"/>
    <n v="246.78967879999999"/>
    <n v="21.088478208000002"/>
    <n v="-14.28778002"/>
    <n v="6.8006981884000002"/>
    <s v="SAfrica"/>
    <n v="1"/>
  </r>
  <r>
    <x v="5"/>
    <m/>
    <x v="3"/>
    <n v="6"/>
    <n v="163"/>
    <n v="617"/>
    <n v="5"/>
    <n v="0.35428799999999999"/>
    <n v="293.39597470000001"/>
    <n v="18.066991605999998"/>
    <n v="27.356304711"/>
    <n v="45.423296317000002"/>
    <s v="SAfrica"/>
    <n v="1"/>
  </r>
  <r>
    <x v="5"/>
    <m/>
    <x v="3"/>
    <n v="6"/>
    <n v="163"/>
    <n v="617"/>
    <n v="6"/>
    <n v="0.34327880999999999"/>
    <n v="284.50691273000001"/>
    <n v="16.920302612"/>
    <n v="27.356304711"/>
    <n v="44.276607323"/>
    <s v="SAfrica"/>
    <n v="2"/>
  </r>
  <r>
    <x v="5"/>
    <m/>
    <x v="3"/>
    <n v="2"/>
    <n v="43"/>
    <n v="617"/>
    <n v="6"/>
    <n v="0.29116734"/>
    <n v="250.69350302000001"/>
    <n v="12.558372758000001"/>
    <n v="27.356304711"/>
    <n v="39.914677468999997"/>
    <s v="SAfrica"/>
    <n v="4"/>
  </r>
  <r>
    <x v="5"/>
    <m/>
    <x v="3"/>
    <n v="1"/>
    <n v="29"/>
    <n v="301"/>
    <n v="5"/>
    <n v="0.21791244000000001"/>
    <n v="249.82217072"/>
    <n v="14.130478557"/>
    <n v="22.753657767"/>
    <n v="36.884136323"/>
    <s v="SAfrica"/>
    <n v="2"/>
  </r>
  <r>
    <x v="5"/>
    <m/>
    <x v="3"/>
    <n v="3"/>
    <n v="69"/>
    <n v="301"/>
    <n v="3"/>
    <n v="0.24354614999999999"/>
    <n v="225.97674699999999"/>
    <n v="11.054418896"/>
    <n v="22.753657767"/>
    <n v="33.808076663000001"/>
    <s v="SAfrica"/>
    <n v="10"/>
  </r>
  <r>
    <x v="5"/>
    <m/>
    <x v="3"/>
    <n v="6"/>
    <n v="177"/>
    <n v="301"/>
    <n v="5"/>
    <n v="0.25100175000000002"/>
    <n v="210.00038638999999"/>
    <n v="8.9934683773999993"/>
    <n v="22.753657767"/>
    <n v="31.747126143999999"/>
    <s v="SAfrica"/>
    <n v="13"/>
  </r>
  <r>
    <x v="5"/>
    <m/>
    <x v="3"/>
    <n v="6"/>
    <n v="177"/>
    <n v="301"/>
    <n v="4"/>
    <n v="0.23224320000000001"/>
    <n v="194.85432084000001"/>
    <n v="7.0396259210999999"/>
    <n v="22.753657767"/>
    <n v="29.793283687999999"/>
    <s v="SAfrica"/>
    <n v="19"/>
  </r>
  <r>
    <x v="5"/>
    <m/>
    <x v="3"/>
    <n v="3"/>
    <n v="69"/>
    <n v="301"/>
    <n v="5"/>
    <n v="0.19576283999999999"/>
    <n v="184.74548354999999"/>
    <n v="5.7355859110000003"/>
    <n v="22.753657767"/>
    <n v="28.489243678000001"/>
    <s v="SAfrica"/>
    <n v="23"/>
  </r>
  <r>
    <x v="5"/>
    <m/>
    <x v="3"/>
    <n v="2"/>
    <n v="39"/>
    <n v="301"/>
    <n v="5"/>
    <n v="0.20876492999999999"/>
    <n v="184.2524593"/>
    <n v="5.6719857830000002"/>
    <n v="22.753657767"/>
    <n v="28.42564355"/>
    <s v="SAfrica"/>
    <n v="27"/>
  </r>
  <r>
    <x v="5"/>
    <m/>
    <x v="3"/>
    <n v="3"/>
    <n v="73"/>
    <n v="203"/>
    <n v="2"/>
    <n v="0.26618354999999999"/>
    <n v="245.51010715000001"/>
    <n v="15.301414614"/>
    <n v="19.397030484999998"/>
    <n v="34.698445098999997"/>
    <s v="SAfrica"/>
    <n v="5"/>
  </r>
  <r>
    <x v="5"/>
    <m/>
    <x v="3"/>
    <n v="5"/>
    <n v="150"/>
    <n v="203"/>
    <n v="1"/>
    <n v="0.28844399999999998"/>
    <n v="239.54557396999999"/>
    <n v="14.531989834999999"/>
    <n v="19.397030484999998"/>
    <n v="33.929020319999999"/>
    <s v="SAfrica"/>
    <n v="6"/>
  </r>
  <r>
    <x v="5"/>
    <m/>
    <x v="3"/>
    <n v="6"/>
    <n v="153"/>
    <n v="203"/>
    <n v="6"/>
    <n v="0.23613524999999999"/>
    <n v="197.99684755000001"/>
    <n v="9.1722041261000005"/>
    <n v="19.397030484999998"/>
    <n v="28.569234610999999"/>
    <s v="SAfrica"/>
    <n v="11"/>
  </r>
  <r>
    <x v="5"/>
    <m/>
    <x v="3"/>
    <n v="4"/>
    <n v="119"/>
    <n v="313"/>
    <n v="1"/>
    <n v="0.25219908000000002"/>
    <n v="270.77458336000001"/>
    <n v="18.206310588000001"/>
    <n v="16.905615165"/>
    <n v="35.111925753000001"/>
    <s v="SAfrica"/>
    <n v="1"/>
  </r>
  <r>
    <x v="5"/>
    <m/>
    <x v="3"/>
    <n v="2"/>
    <n v="36"/>
    <n v="313"/>
    <n v="6"/>
    <n v="0.29524802999999999"/>
    <n v="253.98376239999999"/>
    <n v="16.040294683999999"/>
    <n v="16.905615165"/>
    <n v="32.945909849000003"/>
    <s v="SAfrica"/>
    <n v="2"/>
  </r>
  <r>
    <x v="5"/>
    <m/>
    <x v="3"/>
    <n v="5"/>
    <n v="143"/>
    <n v="313"/>
    <n v="3"/>
    <n v="0.24526124999999999"/>
    <n v="205.49438928999999"/>
    <n v="9.7851655524000005"/>
    <n v="16.905615165"/>
    <n v="26.690780717999999"/>
    <s v="SAfrica"/>
    <n v="8"/>
  </r>
  <r>
    <x v="5"/>
    <m/>
    <x v="3"/>
    <n v="3"/>
    <n v="68"/>
    <n v="313"/>
    <n v="4"/>
    <n v="0.19932317999999999"/>
    <n v="187.81762979000001"/>
    <n v="7.5048635780000001"/>
    <n v="16.905615165"/>
    <n v="24.410478742999999"/>
    <s v="SAfrica"/>
    <n v="14"/>
  </r>
  <r>
    <x v="5"/>
    <m/>
    <x v="3"/>
    <n v="4"/>
    <n v="91"/>
    <n v="20885"/>
    <n v="4"/>
    <n v="0.21560271"/>
    <n v="231.09157310000001"/>
    <n v="13.080908418"/>
    <n v="12.247298792"/>
    <n v="25.328207209999999"/>
    <s v="SAfrica"/>
    <n v="1"/>
  </r>
  <r>
    <x v="5"/>
    <m/>
    <x v="3"/>
    <n v="6"/>
    <n v="151"/>
    <n v="20885"/>
    <n v="3"/>
    <n v="0.27568820999999999"/>
    <n v="229.93277676"/>
    <n v="12.931423690000001"/>
    <n v="12.247298792"/>
    <n v="25.178722482000001"/>
    <s v="SAfrica"/>
    <n v="2"/>
  </r>
  <r>
    <x v="5"/>
    <m/>
    <x v="3"/>
    <n v="2"/>
    <n v="55"/>
    <n v="221"/>
    <n v="4"/>
    <n v="0.57043164000000002"/>
    <n v="475.86424213999999"/>
    <n v="38.353261152000002"/>
    <n v="9.9564252779999993"/>
    <n v="48.309686429000003"/>
    <s v="SAfrica"/>
    <n v="1"/>
  </r>
  <r>
    <x v="5"/>
    <m/>
    <x v="3"/>
    <n v="1"/>
    <n v="2"/>
    <n v="503"/>
    <n v="5"/>
    <n v="0.23197799999999999"/>
    <n v="265.81671279"/>
    <n v="19.832364498"/>
    <n v="8.6839975212000002"/>
    <n v="28.516362019999999"/>
    <s v="SAfrica"/>
    <n v="1"/>
  </r>
  <r>
    <x v="5"/>
    <m/>
    <x v="3"/>
    <n v="4"/>
    <n v="112"/>
    <n v="113"/>
    <n v="6"/>
    <n v="0.21450828"/>
    <n v="229.90483581000001"/>
    <n v="15.891137425"/>
    <n v="5.7236602956000002"/>
    <n v="21.614797720999999"/>
    <s v="SAfrica"/>
    <n v="1"/>
  </r>
  <r>
    <x v="5"/>
    <m/>
    <x v="3"/>
    <n v="4"/>
    <n v="115"/>
    <n v="113"/>
    <n v="4"/>
    <n v="0.20146644"/>
    <n v="215.76301053"/>
    <n v="14.066841964"/>
    <n v="5.7236602956000002"/>
    <n v="19.790502259"/>
    <s v="SAfrica"/>
    <n v="2"/>
  </r>
  <r>
    <x v="5"/>
    <m/>
    <x v="3"/>
    <n v="4"/>
    <n v="115"/>
    <n v="113"/>
    <n v="5"/>
    <n v="0.19713600000000001"/>
    <n v="211.06732909999999"/>
    <n v="13.461099059"/>
    <n v="5.7236602956000002"/>
    <n v="19.184759355000001"/>
    <s v="SAfrica"/>
    <n v="4"/>
  </r>
  <r>
    <x v="5"/>
    <m/>
    <x v="3"/>
    <n v="1"/>
    <n v="11"/>
    <n v="207"/>
    <n v="5"/>
    <n v="0.19512144000000001"/>
    <n v="223.90556247999999"/>
    <n v="16.296305885999999"/>
    <n v="3.8580888227000001"/>
    <n v="20.154394709000002"/>
    <s v="SAfrica"/>
    <n v="1"/>
  </r>
  <r>
    <x v="5"/>
    <m/>
    <x v="3"/>
    <n v="5"/>
    <n v="144"/>
    <n v="309"/>
    <n v="5"/>
    <n v="0.30051675"/>
    <n v="249.06538083999999"/>
    <n v="18.479033270999999"/>
    <n v="-4.3714740299999999"/>
    <n v="14.107559241000001"/>
    <s v="SAfrica"/>
    <n v="2"/>
  </r>
  <r>
    <x v="5"/>
    <m/>
    <x v="3"/>
    <n v="5"/>
    <n v="131"/>
    <n v="401"/>
    <n v="5"/>
    <n v="0.37147563"/>
    <n v="305.01906438999998"/>
    <n v="25.855397668999998"/>
    <n v="-6.0471027680000002"/>
    <n v="19.808294902"/>
    <s v="SAfrica"/>
    <n v="1"/>
  </r>
  <r>
    <x v="5"/>
    <m/>
    <x v="3"/>
    <n v="5"/>
    <n v="131"/>
    <n v="401"/>
    <n v="1"/>
    <n v="0.32088537"/>
    <n v="265.12678595"/>
    <n v="20.709293751000001"/>
    <n v="-6.0471027680000002"/>
    <n v="14.662190983"/>
    <s v="SAfrica"/>
    <n v="2"/>
  </r>
  <r>
    <x v="5"/>
    <m/>
    <x v="3"/>
    <n v="3"/>
    <n v="75"/>
    <n v="215"/>
    <n v="5"/>
    <n v="0.25838042999999999"/>
    <n v="238.77695080999999"/>
    <n v="19.679919274"/>
    <n v="-7.6323561350000002"/>
    <n v="12.047563138999999"/>
    <s v="SAfrica"/>
    <n v="1"/>
  </r>
  <r>
    <x v="5"/>
    <m/>
    <x v="3"/>
    <n v="6"/>
    <n v="169"/>
    <n v="507"/>
    <n v="2"/>
    <n v="0.27358274999999999"/>
    <n v="228.23278207999999"/>
    <n v="16.258327829999999"/>
    <n v="-8.2538454140000006"/>
    <n v="8.0044824161000001"/>
    <s v="SAfrica"/>
    <n v="1"/>
  </r>
  <r>
    <x v="5"/>
    <m/>
    <x v="3"/>
    <n v="3"/>
    <n v="76"/>
    <n v="211"/>
    <n v="1"/>
    <n v="0.39766943999999999"/>
    <n v="358.96665444000001"/>
    <n v="33.471165128000003"/>
    <n v="-9.7406944119999999"/>
    <n v="23.730470715999999"/>
    <s v="SAfrica"/>
    <n v="1"/>
  </r>
  <r>
    <x v="5"/>
    <m/>
    <x v="3"/>
    <n v="1"/>
    <n v="12"/>
    <n v="211"/>
    <n v="4"/>
    <n v="0.20040047999999999"/>
    <n v="229.90858172"/>
    <n v="16.822673747"/>
    <n v="-9.7406944119999999"/>
    <n v="7.0819793344999997"/>
    <s v="SAfrica"/>
    <n v="2"/>
  </r>
  <r>
    <x v="5"/>
    <m/>
    <x v="3"/>
    <n v="4"/>
    <n v="116"/>
    <n v="107"/>
    <n v="3"/>
    <n v="0.20561447999999999"/>
    <n v="220.26090783000001"/>
    <n v="18.046136091000001"/>
    <n v="-13.11174042"/>
    <n v="4.9343956735000001"/>
    <s v="SAfrica"/>
    <n v="1"/>
  </r>
  <r>
    <x v="5"/>
    <m/>
    <x v="3"/>
    <n v="6"/>
    <n v="175"/>
    <n v="107"/>
    <n v="6"/>
    <n v="0.26079648"/>
    <n v="217.90886666"/>
    <n v="17.742722781000001"/>
    <n v="-13.11174042"/>
    <n v="4.6309823630000002"/>
    <s v="SAfrica"/>
    <n v="2"/>
  </r>
  <r>
    <x v="5"/>
    <m/>
    <x v="3"/>
    <n v="1"/>
    <n v="27"/>
    <n v="305"/>
    <n v="2"/>
    <n v="0.20561772"/>
    <n v="235.84132557999999"/>
    <n v="22.200933885000001"/>
    <n v="-20.86008584"/>
    <n v="1.3408480408000001"/>
    <s v="SAfrica"/>
    <n v="1"/>
  </r>
  <r>
    <x v="5"/>
    <m/>
    <x v="3"/>
    <n v="5"/>
    <n v="128"/>
    <n v="619"/>
    <n v="3"/>
    <n v="0.38120625000000002"/>
    <n v="312.69201571000002"/>
    <n v="30.656391266"/>
    <n v="-32.946034660000002"/>
    <n v="-2.2896433950000001"/>
    <s v="SAfrica"/>
    <n v="1"/>
  </r>
  <r>
    <x v="5"/>
    <m/>
    <x v="3"/>
    <n v="5"/>
    <n v="128"/>
    <n v="619"/>
    <n v="2"/>
    <n v="0.37745568000000002"/>
    <n v="309.73455349"/>
    <n v="30.274878639000001"/>
    <n v="-32.946034660000002"/>
    <n v="-2.6711560209999998"/>
    <s v="SAfrica"/>
    <n v="2"/>
  </r>
  <r>
    <x v="6"/>
    <m/>
    <x v="3"/>
    <n v="4"/>
    <n v="96"/>
    <n v="218"/>
    <n v="1"/>
    <n v="0.18343535999999999"/>
    <n v="268.12547665"/>
    <n v="17.462624640000001"/>
    <n v="21.566380185"/>
    <n v="39.029004825000001"/>
    <s v="SAfrica"/>
    <n v="1"/>
  </r>
  <r>
    <x v="6"/>
    <m/>
    <x v="3"/>
    <n v="1"/>
    <n v="11"/>
    <n v="218"/>
    <n v="6"/>
    <n v="0.22450175999999999"/>
    <n v="267.84412675999999"/>
    <n v="17.426330503999999"/>
    <n v="21.566380185"/>
    <n v="38.992710688999999"/>
    <s v="SAfrica"/>
    <n v="2"/>
  </r>
  <r>
    <x v="6"/>
    <m/>
    <x v="3"/>
    <n v="3"/>
    <n v="78"/>
    <n v="218"/>
    <n v="5"/>
    <n v="0.13458354"/>
    <n v="196.70522012999999"/>
    <n v="8.2494115490999995"/>
    <n v="21.566380185"/>
    <n v="29.815791734000001"/>
    <s v="SAfrica"/>
    <n v="7"/>
  </r>
  <r>
    <x v="6"/>
    <m/>
    <x v="3"/>
    <n v="6"/>
    <n v="144"/>
    <n v="218"/>
    <n v="1"/>
    <n v="0.13470483"/>
    <n v="195.36171578"/>
    <n v="8.0760994874000005"/>
    <n v="21.566380185"/>
    <n v="29.642479673"/>
    <s v="SAfrica"/>
    <n v="8"/>
  </r>
  <r>
    <x v="6"/>
    <m/>
    <x v="3"/>
    <n v="2"/>
    <n v="35"/>
    <n v="218"/>
    <n v="3"/>
    <n v="0.14361599999999999"/>
    <n v="190.62470554000001"/>
    <n v="7.4650251671000003"/>
    <n v="21.566380185"/>
    <n v="29.031405352"/>
    <s v="SAfrica"/>
    <n v="9"/>
  </r>
  <r>
    <x v="6"/>
    <m/>
    <x v="3"/>
    <n v="3"/>
    <n v="78"/>
    <n v="218"/>
    <n v="4"/>
    <n v="0.12973499999999999"/>
    <n v="189.65411521999999"/>
    <n v="7.3398190152999998"/>
    <n v="21.566380185"/>
    <n v="28.906199201"/>
    <s v="SAfrica"/>
    <n v="10"/>
  </r>
  <r>
    <x v="6"/>
    <m/>
    <x v="3"/>
    <n v="3"/>
    <n v="57"/>
    <n v="21116"/>
    <n v="5"/>
    <n v="0.20789621999999999"/>
    <n v="303.32193323000001"/>
    <n v="25.073723413"/>
    <n v="15.505352164"/>
    <n v="40.579075576999998"/>
    <s v="SAfrica"/>
    <n v="1"/>
  </r>
  <r>
    <x v="6"/>
    <m/>
    <x v="3"/>
    <n v="4"/>
    <n v="86"/>
    <n v="21116"/>
    <n v="4"/>
    <n v="0.17650698000000001"/>
    <n v="257.43515786"/>
    <n v="19.154329390000001"/>
    <n v="15.505352164"/>
    <n v="34.659681554000002"/>
    <s v="SAfrica"/>
    <n v="3"/>
  </r>
  <r>
    <x v="6"/>
    <m/>
    <x v="3"/>
    <n v="4"/>
    <n v="86"/>
    <n v="21116"/>
    <n v="3"/>
    <n v="0.15241547999999999"/>
    <n v="220.26256986999999"/>
    <n v="14.359065538999999"/>
    <n v="15.505352164"/>
    <n v="29.864417704000001"/>
    <s v="SAfrica"/>
    <n v="5"/>
  </r>
  <r>
    <x v="6"/>
    <m/>
    <x v="3"/>
    <n v="1"/>
    <n v="22"/>
    <n v="21116"/>
    <n v="5"/>
    <n v="0.16803180000000001"/>
    <n v="198.58960730999999"/>
    <n v="11.563253369"/>
    <n v="15.505352164"/>
    <n v="27.068605532999999"/>
    <s v="SAfrica"/>
    <n v="8"/>
  </r>
  <r>
    <x v="6"/>
    <m/>
    <x v="3"/>
    <n v="5"/>
    <n v="139"/>
    <n v="21116"/>
    <n v="1"/>
    <n v="0.12948936"/>
    <n v="172.71896866"/>
    <n v="8.2259409828999992"/>
    <n v="15.505352164"/>
    <n v="23.731293146999999"/>
    <s v="SAfrica"/>
    <n v="11"/>
  </r>
  <r>
    <x v="6"/>
    <m/>
    <x v="3"/>
    <n v="5"/>
    <n v="139"/>
    <n v="21116"/>
    <n v="4"/>
    <n v="0.12593196000000001"/>
    <n v="167.8349116"/>
    <n v="7.5958976217999998"/>
    <n v="15.505352164"/>
    <n v="23.101249786"/>
    <s v="SAfrica"/>
    <n v="12"/>
  </r>
  <r>
    <x v="6"/>
    <m/>
    <x v="3"/>
    <n v="3"/>
    <n v="63"/>
    <n v="616"/>
    <n v="1"/>
    <n v="0.17489568"/>
    <n v="255.33011101"/>
    <n v="19.206250051000001"/>
    <n v="15.298837145"/>
    <n v="34.505087197000002"/>
    <s v="SAfrica"/>
    <n v="2"/>
  </r>
  <r>
    <x v="6"/>
    <m/>
    <x v="3"/>
    <n v="1"/>
    <n v="20"/>
    <n v="616"/>
    <n v="3"/>
    <n v="0.18980052"/>
    <n v="225.28667318999999"/>
    <n v="15.330646572999999"/>
    <n v="15.298837145"/>
    <n v="30.629483719"/>
    <s v="SAfrica"/>
    <n v="5"/>
  </r>
  <r>
    <x v="6"/>
    <m/>
    <x v="3"/>
    <n v="5"/>
    <n v="136"/>
    <n v="616"/>
    <n v="5"/>
    <n v="0.14281775999999999"/>
    <n v="191.01791344"/>
    <n v="10.909976564999999"/>
    <n v="15.298837145"/>
    <n v="26.208813711000001"/>
    <s v="SAfrica"/>
    <n v="9"/>
  </r>
  <r>
    <x v="6"/>
    <m/>
    <x v="3"/>
    <n v="4"/>
    <n v="109"/>
    <n v="616"/>
    <n v="4"/>
    <n v="0.12593196000000001"/>
    <n v="179.39915425000001"/>
    <n v="9.4111566295000006"/>
    <n v="15.298837145"/>
    <n v="24.709993775000001"/>
    <s v="SAfrica"/>
    <n v="11"/>
  </r>
  <r>
    <x v="6"/>
    <m/>
    <x v="3"/>
    <n v="5"/>
    <n v="136"/>
    <n v="616"/>
    <n v="2"/>
    <n v="0.12973499999999999"/>
    <n v="173.05621489999999"/>
    <n v="8.5929174536000001"/>
    <n v="15.298837145"/>
    <n v="23.891754598999999"/>
    <s v="SAfrica"/>
    <n v="14"/>
  </r>
  <r>
    <x v="6"/>
    <m/>
    <x v="3"/>
    <n v="6"/>
    <n v="154"/>
    <n v="616"/>
    <n v="6"/>
    <n v="0.11446692"/>
    <n v="168.07627836"/>
    <n v="7.9505056400000003"/>
    <n v="15.298837145"/>
    <n v="23.249342785"/>
    <s v="SAfrica"/>
    <n v="18"/>
  </r>
  <r>
    <x v="6"/>
    <m/>
    <x v="3"/>
    <n v="2"/>
    <n v="55"/>
    <n v="112"/>
    <n v="2"/>
    <n v="0.21450828"/>
    <n v="293.23045653999998"/>
    <n v="17.531384969000001"/>
    <n v="13.450823188999999"/>
    <n v="30.982208158999999"/>
    <s v="SAfrica"/>
    <n v="3"/>
  </r>
  <r>
    <x v="6"/>
    <m/>
    <x v="3"/>
    <n v="6"/>
    <n v="159"/>
    <n v="112"/>
    <n v="3"/>
    <n v="0.16426368"/>
    <n v="235.21396099"/>
    <n v="10.047257044"/>
    <n v="13.450823188999999"/>
    <n v="23.498080233"/>
    <s v="SAfrica"/>
    <n v="8"/>
  </r>
  <r>
    <x v="6"/>
    <m/>
    <x v="3"/>
    <n v="3"/>
    <n v="66"/>
    <n v="112"/>
    <n v="5"/>
    <n v="0.16076556"/>
    <n v="234.78104705000001"/>
    <n v="9.9914111459000008"/>
    <n v="13.450823188999999"/>
    <n v="23.442234334999998"/>
    <s v="SAfrica"/>
    <n v="9"/>
  </r>
  <r>
    <x v="6"/>
    <m/>
    <x v="3"/>
    <n v="2"/>
    <n v="55"/>
    <n v="112"/>
    <n v="6"/>
    <n v="0.173988"/>
    <n v="234.58353814"/>
    <n v="9.9659324967000007"/>
    <n v="13.450823188999999"/>
    <n v="23.416755685999998"/>
    <s v="SAfrica"/>
    <n v="10"/>
  </r>
  <r>
    <x v="6"/>
    <m/>
    <x v="3"/>
    <n v="6"/>
    <n v="159"/>
    <n v="112"/>
    <n v="1"/>
    <n v="0.16253324999999999"/>
    <n v="232.88093651"/>
    <n v="9.7462968855999996"/>
    <n v="13.450823188999999"/>
    <n v="23.197120075000001"/>
    <s v="SAfrica"/>
    <n v="12"/>
  </r>
  <r>
    <x v="6"/>
    <m/>
    <x v="3"/>
    <n v="3"/>
    <n v="60"/>
    <n v="602"/>
    <n v="2"/>
    <n v="0.15165891000000001"/>
    <n v="221.53748414"/>
    <n v="14.714596954999999"/>
    <n v="11.869867237999999"/>
    <n v="26.584464192999999"/>
    <s v="SAfrica"/>
    <n v="2"/>
  </r>
  <r>
    <x v="6"/>
    <m/>
    <x v="3"/>
    <n v="1"/>
    <n v="19"/>
    <n v="602"/>
    <n v="2"/>
    <n v="0.16491923999999999"/>
    <n v="194.77237693000001"/>
    <n v="11.261898125"/>
    <n v="11.869867237999999"/>
    <n v="23.131765363"/>
    <s v="SAfrica"/>
    <n v="3"/>
  </r>
  <r>
    <x v="6"/>
    <m/>
    <x v="3"/>
    <n v="1"/>
    <n v="10"/>
    <n v="204"/>
    <n v="5"/>
    <n v="0.18772722"/>
    <n v="222.74398686999999"/>
    <n v="18.026676811000002"/>
    <n v="9.1759881086000004"/>
    <n v="27.20266492"/>
    <s v="SAfrica"/>
    <n v="1"/>
  </r>
  <r>
    <x v="6"/>
    <m/>
    <x v="3"/>
    <n v="1"/>
    <n v="10"/>
    <n v="204"/>
    <n v="6"/>
    <n v="0.17084843999999999"/>
    <n v="202.04392265999999"/>
    <n v="15.356368528000001"/>
    <n v="9.1759881086000004"/>
    <n v="24.532356636999999"/>
    <s v="SAfrica"/>
    <n v="2"/>
  </r>
  <r>
    <x v="6"/>
    <m/>
    <x v="3"/>
    <n v="5"/>
    <n v="125"/>
    <n v="204"/>
    <n v="1"/>
    <n v="0.14783175000000001"/>
    <n v="197.90176493000001"/>
    <n v="14.822030181000001"/>
    <n v="9.1759881086000004"/>
    <n v="23.998018289000001"/>
    <s v="SAfrica"/>
    <n v="3"/>
  </r>
  <r>
    <x v="6"/>
    <m/>
    <x v="3"/>
    <n v="2"/>
    <n v="34"/>
    <n v="204"/>
    <n v="6"/>
    <n v="0.1340595"/>
    <n v="176.79313094"/>
    <n v="12.099016397"/>
    <n v="9.1759881086000004"/>
    <n v="21.275004504999998"/>
    <s v="SAfrica"/>
    <n v="9"/>
  </r>
  <r>
    <x v="6"/>
    <m/>
    <x v="3"/>
    <n v="4"/>
    <n v="99"/>
    <n v="504"/>
    <n v="4"/>
    <n v="0.1417176"/>
    <n v="203.75600591"/>
    <n v="12.829551308999999"/>
    <n v="6.5024504040000002"/>
    <n v="19.332001713"/>
    <s v="SAfrica"/>
    <n v="6"/>
  </r>
  <r>
    <x v="6"/>
    <m/>
    <x v="3"/>
    <n v="3"/>
    <n v="62"/>
    <n v="604"/>
    <n v="5"/>
    <n v="0.15802511999999999"/>
    <n v="230.79569684000001"/>
    <n v="16.949834603999999"/>
    <n v="5.9423539098999996"/>
    <n v="22.892188514000001"/>
    <s v="SAfrica"/>
    <n v="1"/>
  </r>
  <r>
    <x v="6"/>
    <m/>
    <x v="3"/>
    <n v="5"/>
    <n v="138"/>
    <n v="604"/>
    <n v="1"/>
    <n v="0.167184"/>
    <n v="224.47102712"/>
    <n v="16.13395221"/>
    <n v="5.9423539098999996"/>
    <n v="22.076306120000002"/>
    <s v="SAfrica"/>
    <n v="3"/>
  </r>
  <r>
    <x v="6"/>
    <m/>
    <x v="3"/>
    <n v="4"/>
    <n v="85"/>
    <n v="402"/>
    <n v="5"/>
    <n v="0.1579014"/>
    <n v="228.72720860000001"/>
    <n v="15.378299956999999"/>
    <n v="5.5302763039"/>
    <n v="20.908576261"/>
    <s v="SAfrica"/>
    <n v="1"/>
  </r>
  <r>
    <x v="6"/>
    <m/>
    <x v="3"/>
    <n v="3"/>
    <n v="70"/>
    <n v="402"/>
    <n v="3"/>
    <n v="0.14443152000000001"/>
    <n v="211.02687988"/>
    <n v="13.094957553"/>
    <n v="5.5302763039"/>
    <n v="18.625233857000001"/>
    <s v="SAfrica"/>
    <n v="2"/>
  </r>
  <r>
    <x v="6"/>
    <m/>
    <x v="3"/>
    <n v="5"/>
    <n v="121"/>
    <n v="216"/>
    <n v="5"/>
    <n v="0.20843025000000001"/>
    <n v="281.09919337999997"/>
    <n v="23.940122387999999"/>
    <n v="2.5694979825000002"/>
    <n v="26.50962037"/>
    <s v="SAfrica"/>
    <n v="3"/>
  </r>
  <r>
    <x v="6"/>
    <m/>
    <x v="3"/>
    <n v="6"/>
    <n v="145"/>
    <n v="216"/>
    <n v="4"/>
    <n v="0.19775028"/>
    <n v="280.36173210999999"/>
    <n v="23.844989884"/>
    <n v="2.5694979825000002"/>
    <n v="26.414487866999998"/>
    <s v="SAfrica"/>
    <n v="4"/>
  </r>
  <r>
    <x v="6"/>
    <m/>
    <x v="3"/>
    <n v="5"/>
    <n v="121"/>
    <n v="216"/>
    <n v="1"/>
    <n v="0.19609092"/>
    <n v="264.15817132000001"/>
    <n v="21.754730543000001"/>
    <n v="2.5694979825000002"/>
    <n v="24.324228525999999"/>
    <s v="SAfrica"/>
    <n v="5"/>
  </r>
  <r>
    <x v="6"/>
    <m/>
    <x v="3"/>
    <n v="1"/>
    <n v="24"/>
    <n v="108"/>
    <n v="2"/>
    <n v="0.22934352"/>
    <n v="273.78204068999997"/>
    <n v="23.161438091000001"/>
    <n v="-5.1292187650000001"/>
    <n v="18.032219326"/>
    <s v="SAfrica"/>
    <n v="1"/>
  </r>
  <r>
    <x v="6"/>
    <m/>
    <x v="3"/>
    <n v="6"/>
    <n v="147"/>
    <n v="201"/>
    <n v="4"/>
    <n v="0.14365919999999999"/>
    <n v="207.43430144999999"/>
    <n v="16.216390768"/>
    <n v="-6.0567920409999996"/>
    <n v="10.159598727000001"/>
    <s v="SAfrica"/>
    <n v="2"/>
  </r>
  <r>
    <x v="6"/>
    <m/>
    <x v="3"/>
    <n v="6"/>
    <n v="161"/>
    <n v="114"/>
    <n v="4"/>
    <n v="0.16842815999999999"/>
    <n v="240.82865433000001"/>
    <n v="17.120810582000001"/>
    <n v="-7.5615905830000001"/>
    <n v="9.5592199990999998"/>
    <s v="SAfrica"/>
    <n v="1"/>
  </r>
  <r>
    <x v="6"/>
    <m/>
    <x v="3"/>
    <n v="4"/>
    <n v="110"/>
    <n v="612"/>
    <n v="1"/>
    <n v="0.16021107000000001"/>
    <n v="232.29097221999999"/>
    <n v="16.279551887"/>
    <n v="-8.1312071780000004"/>
    <n v="8.1483447090999999"/>
    <s v="SAfrica"/>
    <n v="1"/>
  </r>
  <r>
    <x v="6"/>
    <m/>
    <x v="3"/>
    <n v="1"/>
    <n v="26"/>
    <n v="110"/>
    <n v="5"/>
    <n v="0.19795968"/>
    <n v="235.29303242"/>
    <n v="18.460816054999999"/>
    <n v="-8.7884354229999992"/>
    <n v="9.6723806320999994"/>
    <s v="SAfrica"/>
    <n v="1"/>
  </r>
  <r>
    <x v="6"/>
    <m/>
    <x v="3"/>
    <n v="6"/>
    <n v="162"/>
    <n v="106"/>
    <n v="3"/>
    <n v="0.21560271"/>
    <n v="304.4309844"/>
    <n v="27.769261902"/>
    <n v="-9.4285706949999994"/>
    <n v="18.340691207999999"/>
    <s v="SAfrica"/>
    <n v="1"/>
  </r>
  <r>
    <x v="6"/>
    <m/>
    <x v="3"/>
    <n v="2"/>
    <n v="48"/>
    <n v="610"/>
    <n v="3"/>
    <n v="0.16141032"/>
    <n v="216.37926679"/>
    <n v="17.452719552000001"/>
    <n v="-9.9144457720000005"/>
    <n v="7.5382737800999999"/>
    <s v="SAfrica"/>
    <n v="6"/>
  </r>
  <r>
    <x v="6"/>
    <m/>
    <x v="3"/>
    <n v="2"/>
    <n v="31"/>
    <n v="214"/>
    <n v="5"/>
    <n v="0.17747747999999999"/>
    <n v="239.63402765000001"/>
    <n v="19.059490257"/>
    <n v="-12.900579029999999"/>
    <n v="6.1589112284"/>
    <s v="SAfrica"/>
    <n v="1"/>
  </r>
  <r>
    <x v="7"/>
    <m/>
    <x v="4"/>
    <n v="3"/>
    <n v="77"/>
    <n v="203"/>
    <n v="1"/>
    <n v="4.27716E-2"/>
    <n v="331.74494184999998"/>
    <n v="25.190176487999999"/>
    <n v="19.397030484999998"/>
    <n v="44.587206973000001"/>
    <s v="Mozambiq"/>
    <n v="1"/>
  </r>
  <r>
    <x v="7"/>
    <m/>
    <x v="4"/>
    <n v="7"/>
    <n v="190"/>
    <n v="203"/>
    <n v="1"/>
    <n v="3.0599999999999999E-2"/>
    <n v="290.17047979"/>
    <n v="19.827070881000001"/>
    <n v="19.397030484999998"/>
    <n v="39.224101365999999"/>
    <s v="Mozambiq"/>
    <n v="2"/>
  </r>
  <r>
    <x v="7"/>
    <m/>
    <x v="4"/>
    <n v="2"/>
    <n v="47"/>
    <n v="203"/>
    <n v="1"/>
    <n v="2.9436750000000001E-2"/>
    <n v="288.969201"/>
    <n v="19.672105918"/>
    <n v="19.397030484999998"/>
    <n v="39.069136403000002"/>
    <s v="Mozambiq"/>
    <n v="3"/>
  </r>
  <r>
    <x v="7"/>
    <m/>
    <x v="4"/>
    <n v="19"/>
    <n v="531"/>
    <n v="203"/>
    <n v="1"/>
    <n v="2.342841E-2"/>
    <n v="221.94046129"/>
    <n v="11.025398494999999"/>
    <n v="19.397030484999998"/>
    <n v="30.422428979999999"/>
    <s v="Mozambiq"/>
    <n v="8"/>
  </r>
  <r>
    <x v="7"/>
    <m/>
    <x v="4"/>
    <n v="4"/>
    <n v="100"/>
    <n v="205"/>
    <n v="1"/>
    <n v="4.4649000000000001E-2"/>
    <n v="339.93716073000002"/>
    <n v="27.113032672999999"/>
    <n v="14.886191878"/>
    <n v="41.999224550999998"/>
    <s v="Mozambiq"/>
    <n v="1"/>
  </r>
  <r>
    <x v="7"/>
    <m/>
    <x v="4"/>
    <n v="18"/>
    <n v="496"/>
    <n v="205"/>
    <n v="1"/>
    <n v="9.9959999999999997E-3"/>
    <n v="221.49575942999999"/>
    <n v="11.834091904999999"/>
    <n v="14.886191878"/>
    <n v="26.720283782999999"/>
    <s v="Mozambiq"/>
    <n v="2"/>
  </r>
  <r>
    <x v="7"/>
    <m/>
    <x v="4"/>
    <n v="2"/>
    <n v="51"/>
    <n v="205"/>
    <n v="1"/>
    <n v="2.1075360000000001E-2"/>
    <n v="210.50243180999999"/>
    <n v="10.415952641000001"/>
    <n v="14.886191878"/>
    <n v="25.302144519999999"/>
    <s v="Mozambiq"/>
    <n v="3"/>
  </r>
  <r>
    <x v="7"/>
    <m/>
    <x v="4"/>
    <n v="12"/>
    <n v="335"/>
    <n v="112"/>
    <n v="1"/>
    <n v="3.2744250000000003E-2"/>
    <n v="246.44419852999999"/>
    <n v="17.813371789000001"/>
    <n v="13.450823188999999"/>
    <n v="31.264194978999999"/>
    <s v="Mozambiq"/>
    <n v="2"/>
  </r>
  <r>
    <x v="7"/>
    <m/>
    <x v="4"/>
    <n v="9"/>
    <n v="230"/>
    <n v="112"/>
    <n v="1"/>
    <n v="1.0290000000000001E-2"/>
    <n v="217.29842721"/>
    <n v="14.053567289"/>
    <n v="13.450823188999999"/>
    <n v="27.504390478000001"/>
    <s v="Mozambiq"/>
    <n v="4"/>
  </r>
  <r>
    <x v="7"/>
    <m/>
    <x v="4"/>
    <n v="20"/>
    <n v="546"/>
    <n v="112"/>
    <n v="1"/>
    <n v="1.3438500000000001E-2"/>
    <n v="197.16235739999999"/>
    <n v="11.456014283"/>
    <n v="13.450823188999999"/>
    <n v="24.906837471999999"/>
    <s v="Mozambiq"/>
    <n v="6"/>
  </r>
  <r>
    <x v="7"/>
    <m/>
    <x v="4"/>
    <n v="17"/>
    <n v="476"/>
    <n v="601"/>
    <n v="1"/>
    <n v="2.1736559999999999E-2"/>
    <n v="227.36793037999999"/>
    <n v="14.852270851"/>
    <n v="13.349039779"/>
    <n v="28.201310629000002"/>
    <s v="Mozambiq"/>
    <n v="2"/>
  </r>
  <r>
    <x v="7"/>
    <m/>
    <x v="4"/>
    <n v="10"/>
    <n v="264"/>
    <n v="601"/>
    <n v="1"/>
    <n v="9.7020000000000006E-3"/>
    <n v="194.11522635"/>
    <n v="10.56267203"/>
    <n v="13.349039779"/>
    <n v="23.911711809"/>
    <s v="Mozambiq"/>
    <n v="3"/>
  </r>
  <r>
    <x v="7"/>
    <m/>
    <x v="4"/>
    <n v="6"/>
    <n v="163"/>
    <n v="217"/>
    <n v="1"/>
    <n v="1.4088750000000001E-2"/>
    <n v="308.34530457"/>
    <n v="22.426441641"/>
    <n v="12.855563396999999"/>
    <n v="35.282005038000001"/>
    <s v="Mozambiq"/>
    <n v="1"/>
  </r>
  <r>
    <x v="7"/>
    <m/>
    <x v="4"/>
    <n v="16"/>
    <n v="437"/>
    <n v="217"/>
    <n v="1"/>
    <n v="2.1257640000000001E-2"/>
    <n v="301.52238370999999"/>
    <n v="21.546284849999999"/>
    <n v="12.855563396999999"/>
    <n v="34.401848246999997"/>
    <s v="Mozambiq"/>
    <n v="2"/>
  </r>
  <r>
    <x v="7"/>
    <m/>
    <x v="4"/>
    <n v="20"/>
    <n v="535"/>
    <n v="221"/>
    <n v="1"/>
    <n v="1.9925999999999999E-2"/>
    <n v="277.82093636000002"/>
    <n v="22.108044799999998"/>
    <n v="9.9564252779999993"/>
    <n v="32.064470077999999"/>
    <s v="Mozambiq"/>
    <n v="2"/>
  </r>
  <r>
    <x v="7"/>
    <m/>
    <x v="4"/>
    <n v="1"/>
    <n v="27"/>
    <n v="221"/>
    <n v="1"/>
    <n v="1.654104E-2"/>
    <n v="214.56823451"/>
    <n v="13.948446261000001"/>
    <n v="9.9564252779999993"/>
    <n v="23.904871538999998"/>
    <s v="Mozambiq"/>
    <n v="4"/>
  </r>
  <r>
    <x v="7"/>
    <m/>
    <x v="4"/>
    <n v="9"/>
    <n v="248"/>
    <n v="221"/>
    <n v="1"/>
    <n v="9.5846400000000002E-3"/>
    <n v="203.36426273000001"/>
    <n v="12.503133901"/>
    <n v="9.9564252779999993"/>
    <n v="22.459559178999999"/>
    <s v="Mozambiq"/>
    <n v="5"/>
  </r>
  <r>
    <x v="7"/>
    <m/>
    <x v="4"/>
    <n v="5"/>
    <n v="138"/>
    <n v="503"/>
    <n v="1"/>
    <n v="1.2984509999999999E-2"/>
    <n v="195.71551377"/>
    <n v="14.004778368"/>
    <n v="8.6839975212000002"/>
    <n v="22.688775888999999"/>
    <s v="Mozambiq"/>
    <n v="2"/>
  </r>
  <r>
    <x v="7"/>
    <m/>
    <x v="4"/>
    <n v="16"/>
    <n v="421"/>
    <n v="503"/>
    <n v="1"/>
    <n v="1.231875E-2"/>
    <n v="189.31655341000001"/>
    <n v="13.179312481"/>
    <n v="8.6839975212000002"/>
    <n v="21.863310001999999"/>
    <s v="Mozambiq"/>
    <n v="3"/>
  </r>
  <r>
    <x v="7"/>
    <m/>
    <x v="4"/>
    <n v="18"/>
    <n v="503"/>
    <n v="220"/>
    <n v="1"/>
    <n v="1.0968749999999999E-2"/>
    <n v="239.91526071000001"/>
    <n v="17.031063776"/>
    <n v="7.8326292475999999"/>
    <n v="24.863693024"/>
    <s v="Mozambiq"/>
    <n v="2"/>
  </r>
  <r>
    <x v="7"/>
    <m/>
    <x v="4"/>
    <n v="3"/>
    <n v="76"/>
    <n v="220"/>
    <n v="1"/>
    <n v="2.9060639999999999E-2"/>
    <n v="239.1130263"/>
    <n v="16.927575536999999"/>
    <n v="7.8326292475999999"/>
    <n v="24.760204783999999"/>
    <s v="Mozambiq"/>
    <n v="3"/>
  </r>
  <r>
    <x v="7"/>
    <m/>
    <x v="4"/>
    <n v="11"/>
    <n v="298"/>
    <n v="202"/>
    <n v="1"/>
    <n v="4.9280400000000002E-2"/>
    <n v="366.71491572999997"/>
    <n v="32.319063114999999"/>
    <n v="7.4079453743999997"/>
    <n v="39.727008488999999"/>
    <s v="Mozambiq"/>
    <n v="1"/>
  </r>
  <r>
    <x v="7"/>
    <m/>
    <x v="4"/>
    <n v="8"/>
    <n v="199"/>
    <n v="504"/>
    <n v="1"/>
    <n v="2.9072850000000001E-2"/>
    <n v="340.25960184000002"/>
    <n v="28.291733496999999"/>
    <n v="6.5024504040000002"/>
    <n v="34.794183900999997"/>
    <s v="Mozambiq"/>
    <n v="1"/>
  </r>
  <r>
    <x v="7"/>
    <m/>
    <x v="4"/>
    <n v="10"/>
    <n v="273"/>
    <n v="504"/>
    <n v="1"/>
    <n v="1.2649560000000001E-2"/>
    <n v="244.79519035999999"/>
    <n v="15.976824415999999"/>
    <n v="6.5024504040000002"/>
    <n v="22.479274820000001"/>
    <s v="Mozambiq"/>
    <n v="3"/>
  </r>
  <r>
    <x v="7"/>
    <m/>
    <x v="4"/>
    <n v="12"/>
    <n v="313"/>
    <n v="213"/>
    <n v="1"/>
    <n v="4.1472000000000002E-2"/>
    <n v="301.02855002000001"/>
    <n v="25.160029526999999"/>
    <n v="3.4776132944000002"/>
    <n v="28.637642821"/>
    <s v="Mozambiq"/>
    <n v="1"/>
  </r>
  <r>
    <x v="7"/>
    <m/>
    <x v="4"/>
    <n v="14"/>
    <n v="374"/>
    <n v="216"/>
    <n v="1"/>
    <n v="4.6997610000000002E-2"/>
    <n v="353.28063908000001"/>
    <n v="32.259965759000004"/>
    <n v="2.5694979825000002"/>
    <n v="34.829463740999998"/>
    <s v="Mozambiq"/>
    <n v="1"/>
  </r>
  <r>
    <x v="7"/>
    <m/>
    <x v="4"/>
    <n v="15"/>
    <n v="394"/>
    <n v="216"/>
    <n v="1"/>
    <n v="3.2099999999999997E-2"/>
    <n v="329.43781404999999"/>
    <n v="29.184241329999999"/>
    <n v="2.5694979825000002"/>
    <n v="31.753739312"/>
    <s v="Mozambiq"/>
    <n v="2"/>
  </r>
  <r>
    <x v="7"/>
    <m/>
    <x v="4"/>
    <n v="13"/>
    <n v="361"/>
    <n v="105"/>
    <n v="1"/>
    <n v="3.9690000000000003E-2"/>
    <n v="325.23039383999998"/>
    <n v="29.318086272999999"/>
    <n v="1.5775685482999999"/>
    <n v="30.895654821000001"/>
    <s v="Mozambiq"/>
    <n v="1"/>
  </r>
  <r>
    <x v="7"/>
    <m/>
    <x v="4"/>
    <n v="7"/>
    <n v="183"/>
    <n v="105"/>
    <n v="1"/>
    <n v="2.3483250000000001E-2"/>
    <n v="231.87230675999999"/>
    <n v="17.274893038999998"/>
    <n v="1.5775685482999999"/>
    <n v="18.852461588000001"/>
    <s v="Mozambiq"/>
    <n v="2"/>
  </r>
  <r>
    <x v="7"/>
    <m/>
    <x v="4"/>
    <n v="10"/>
    <n v="253"/>
    <n v="308"/>
    <n v="1"/>
    <n v="1.1466E-2"/>
    <n v="224.44521336"/>
    <n v="16.005790912999998"/>
    <n v="0.84914059720000001"/>
    <n v="16.85493151"/>
    <s v="Mozambiq"/>
    <n v="1"/>
  </r>
  <r>
    <x v="7"/>
    <m/>
    <x v="4"/>
    <n v="19"/>
    <n v="508"/>
    <n v="209"/>
    <n v="1"/>
    <n v="3.6751289999999999E-2"/>
    <n v="326.15606578000001"/>
    <n v="29.807872588999999"/>
    <n v="-1.673686209"/>
    <n v="28.134186379999999"/>
    <s v="Mozambiq"/>
    <n v="1"/>
  </r>
  <r>
    <x v="7"/>
    <m/>
    <x v="4"/>
    <n v="5"/>
    <n v="140"/>
    <n v="209"/>
    <n v="1"/>
    <n v="1.6140060000000001E-2"/>
    <n v="236.68455858999999"/>
    <n v="18.266048161000001"/>
    <n v="-1.673686209"/>
    <n v="16.592361953000001"/>
    <s v="Mozambiq"/>
    <n v="2"/>
  </r>
  <r>
    <x v="7"/>
    <m/>
    <x v="4"/>
    <n v="17"/>
    <n v="456"/>
    <n v="502"/>
    <n v="1"/>
    <n v="2.7134129999999999E-2"/>
    <n v="275.44243504999997"/>
    <n v="20.239529982000001"/>
    <n v="-5.3142416370000003"/>
    <n v="14.925288345"/>
    <s v="Mozambiq"/>
    <n v="2"/>
  </r>
  <r>
    <x v="8"/>
    <s v="Proteak-2.617.4"/>
    <x v="5"/>
    <n v="2"/>
    <n v="46"/>
    <n v="617"/>
    <n v="4"/>
    <n v="0.29940119999999998"/>
    <n v="233.83367587999999"/>
    <n v="12.651032098"/>
    <n v="27.356304711"/>
    <n v="40.007336809000002"/>
    <s v="Mexico"/>
    <n v="3"/>
  </r>
  <r>
    <x v="8"/>
    <s v="Proteak-3.617.4"/>
    <x v="5"/>
    <n v="3"/>
    <n v="89"/>
    <n v="617"/>
    <n v="4"/>
    <n v="0.28217208599999999"/>
    <n v="223.58062932999999"/>
    <n v="11.328389092"/>
    <n v="27.356304711"/>
    <n v="38.684693803999998"/>
    <s v="Mexico"/>
    <n v="5"/>
  </r>
  <r>
    <x v="8"/>
    <s v="Proteak-1.617.6"/>
    <x v="5"/>
    <n v="1"/>
    <n v="11"/>
    <n v="617"/>
    <n v="6"/>
    <n v="0.23214534000000001"/>
    <n v="210.43567300999999"/>
    <n v="9.6326897272000007"/>
    <n v="27.356304711"/>
    <n v="36.988994437999999"/>
    <s v="Mexico"/>
    <n v="6"/>
  </r>
  <r>
    <x v="8"/>
    <s v="Proteak-2.617.3"/>
    <x v="5"/>
    <n v="2"/>
    <n v="46"/>
    <n v="617"/>
    <n v="3"/>
    <n v="0.2524184538"/>
    <n v="197.58531980999999"/>
    <n v="7.9749941652"/>
    <n v="27.356304711"/>
    <n v="35.331298875999998"/>
    <s v="Mexico"/>
    <n v="7"/>
  </r>
  <r>
    <x v="8"/>
    <s v="Proteak-3.617.3"/>
    <x v="5"/>
    <n v="3"/>
    <n v="89"/>
    <n v="617"/>
    <n v="3"/>
    <n v="0.23976006"/>
    <n v="190.12422963"/>
    <n v="7.0125135316999998"/>
    <n v="27.356304711"/>
    <n v="34.368818243"/>
    <s v="Mexico"/>
    <n v="8"/>
  </r>
  <r>
    <x v="8"/>
    <s v="Proteak-2.617.2"/>
    <x v="5"/>
    <n v="2"/>
    <n v="46"/>
    <n v="617"/>
    <n v="2"/>
    <n v="0.21468610799999999"/>
    <n v="168.47387749999999"/>
    <n v="4.2196181066999996"/>
    <n v="27.356304711"/>
    <n v="31.575922817999999"/>
    <s v="Mexico"/>
    <n v="9"/>
  </r>
  <r>
    <x v="8"/>
    <s v="Proteak-3.617.6"/>
    <x v="5"/>
    <n v="3"/>
    <n v="89"/>
    <n v="617"/>
    <n v="6"/>
    <n v="0.206178264"/>
    <n v="163.63348877999999"/>
    <n v="3.5952079624"/>
    <n v="27.356304711"/>
    <n v="30.951512674"/>
    <s v="Mexico"/>
    <n v="10"/>
  </r>
  <r>
    <x v="8"/>
    <s v="Proteak-1.617.1"/>
    <x v="5"/>
    <n v="1"/>
    <n v="11"/>
    <n v="617"/>
    <n v="1"/>
    <n v="0.18186485999999999"/>
    <n v="163.51883083999999"/>
    <n v="3.5804170882999999"/>
    <n v="27.356304711"/>
    <n v="30.936721799000001"/>
    <s v="Mexico"/>
    <n v="11"/>
  </r>
  <r>
    <x v="8"/>
    <s v="Proteak-4.301.4"/>
    <x v="5"/>
    <n v="4"/>
    <n v="100"/>
    <n v="301"/>
    <n v="4"/>
    <n v="0.29252418899999999"/>
    <n v="247.41318874999999"/>
    <n v="13.984110193999999"/>
    <n v="22.753657767"/>
    <n v="36.737767961000003"/>
    <s v="Mexico"/>
    <n v="3"/>
  </r>
  <r>
    <x v="8"/>
    <s v="Proteak-1.301.5"/>
    <x v="5"/>
    <n v="1"/>
    <n v="25"/>
    <n v="301"/>
    <n v="5"/>
    <n v="0.23884191299999999"/>
    <n v="216.68426209"/>
    <n v="10.020078655000001"/>
    <n v="22.753657767"/>
    <n v="32.773736421999999"/>
    <s v="Mexico"/>
    <n v="11"/>
  </r>
  <r>
    <x v="8"/>
    <s v="Proteak-1.301.3"/>
    <x v="5"/>
    <n v="1"/>
    <n v="25"/>
    <n v="301"/>
    <n v="3"/>
    <n v="0.22908696000000001"/>
    <n v="207.58189095"/>
    <n v="8.8458727775000003"/>
    <n v="22.753657767"/>
    <n v="31.599530544"/>
    <s v="Mexico"/>
    <n v="15"/>
  </r>
  <r>
    <x v="8"/>
    <s v="Proteak-2.301.2"/>
    <x v="5"/>
    <n v="2"/>
    <n v="51"/>
    <n v="301"/>
    <n v="2"/>
    <n v="0.23384645909999999"/>
    <n v="183.25656445000001"/>
    <n v="5.7079056591999997"/>
    <n v="22.753657767"/>
    <n v="28.461563426000001"/>
    <s v="Mexico"/>
    <n v="24"/>
  </r>
  <r>
    <x v="8"/>
    <s v="Proteak-4.301.2"/>
    <x v="5"/>
    <n v="4"/>
    <n v="100"/>
    <n v="301"/>
    <n v="2"/>
    <n v="0.21399471"/>
    <n v="179.44975460000001"/>
    <n v="5.2168271884999999"/>
    <n v="22.753657767"/>
    <n v="27.970484955"/>
    <s v="Mexico"/>
    <n v="28"/>
  </r>
  <r>
    <x v="8"/>
    <s v="Proteak-1.218.2"/>
    <x v="5"/>
    <n v="1"/>
    <n v="19"/>
    <n v="218"/>
    <n v="2"/>
    <n v="0.27655379400000002"/>
    <n v="251.87331295999999"/>
    <n v="15.757145962999999"/>
    <n v="21.566380185"/>
    <n v="37.323526147999999"/>
    <s v="Mexico"/>
    <n v="3"/>
  </r>
  <r>
    <x v="8"/>
    <s v="Proteak-1.218.6"/>
    <x v="5"/>
    <n v="1"/>
    <n v="19"/>
    <n v="218"/>
    <n v="6"/>
    <n v="0.25953107399999997"/>
    <n v="235.98937018000001"/>
    <n v="13.708117344"/>
    <n v="21.566380185"/>
    <n v="35.274497529000001"/>
    <s v="Mexico"/>
    <n v="4"/>
  </r>
  <r>
    <x v="8"/>
    <s v="Proteak-2.218.5"/>
    <x v="5"/>
    <n v="2"/>
    <n v="39"/>
    <n v="218"/>
    <n v="5"/>
    <n v="0.26474600250000002"/>
    <n v="207.09632993"/>
    <n v="9.9809151522999997"/>
    <n v="21.566380185"/>
    <n v="31.547295338000001"/>
    <s v="Mexico"/>
    <n v="5"/>
  </r>
  <r>
    <x v="8"/>
    <s v="Proteak-3.218.1"/>
    <x v="5"/>
    <n v="3"/>
    <n v="92"/>
    <n v="218"/>
    <n v="1"/>
    <n v="0.259332273"/>
    <n v="205.56361894"/>
    <n v="9.7831954347999996"/>
    <n v="21.566380185"/>
    <n v="31.34957562"/>
    <s v="Mexico"/>
    <n v="6"/>
  </r>
  <r>
    <x v="8"/>
    <s v="Proteak-4.203.2"/>
    <x v="5"/>
    <n v="4"/>
    <n v="113"/>
    <n v="203"/>
    <n v="2"/>
    <n v="0.25133560199999999"/>
    <n v="211.76647549"/>
    <n v="11.368425756000001"/>
    <n v="19.397030484999998"/>
    <n v="30.765456240999999"/>
    <s v="Mexico"/>
    <n v="7"/>
  </r>
  <r>
    <x v="8"/>
    <s v="Proteak-2.203.1"/>
    <x v="5"/>
    <n v="2"/>
    <n v="36"/>
    <n v="203"/>
    <n v="1"/>
    <n v="0.25858038989999999"/>
    <n v="202.33940662000001"/>
    <n v="10.152333872"/>
    <n v="19.397030484999998"/>
    <n v="29.549364357000002"/>
    <s v="Mexico"/>
    <n v="10"/>
  </r>
  <r>
    <x v="8"/>
    <s v="Proteak-1.203.5"/>
    <x v="5"/>
    <n v="1"/>
    <n v="21"/>
    <n v="203"/>
    <n v="5"/>
    <n v="0.20802264000000001"/>
    <n v="187.92672105"/>
    <n v="8.2930974339999999"/>
    <n v="19.397030484999998"/>
    <n v="27.690127918999998"/>
    <s v="Mexico"/>
    <n v="14"/>
  </r>
  <r>
    <x v="8"/>
    <s v="Proteak-2.203.6"/>
    <x v="5"/>
    <n v="2"/>
    <n v="36"/>
    <n v="203"/>
    <n v="6"/>
    <n v="0.236094"/>
    <n v="184.9905981"/>
    <n v="7.9143375723"/>
    <n v="19.397030484999998"/>
    <n v="27.311368056999999"/>
    <s v="Mexico"/>
    <n v="15"/>
  </r>
  <r>
    <x v="8"/>
    <s v="Proteak-4.313.3"/>
    <x v="5"/>
    <n v="4"/>
    <n v="98"/>
    <n v="313"/>
    <n v="3"/>
    <n v="0.23402547000000001"/>
    <n v="196.78540047000001"/>
    <n v="13.122449625"/>
    <n v="16.905615165"/>
    <n v="30.028064789999998"/>
    <s v="Mexico"/>
    <n v="4"/>
  </r>
  <r>
    <x v="8"/>
    <s v="Proteak-2.313.2"/>
    <x v="5"/>
    <n v="2"/>
    <n v="53"/>
    <n v="313"/>
    <n v="2"/>
    <n v="0.21616187040000001"/>
    <n v="169.61246485999999"/>
    <n v="9.6171409310999998"/>
    <n v="16.905615165"/>
    <n v="26.522756095999998"/>
    <s v="Mexico"/>
    <n v="9"/>
  </r>
  <r>
    <x v="8"/>
    <s v="Proteak-2.313.4"/>
    <x v="5"/>
    <n v="2"/>
    <n v="53"/>
    <n v="313"/>
    <n v="4"/>
    <n v="0.21200564760000001"/>
    <n v="166.40583570000001"/>
    <n v="9.2034857696000003"/>
    <n v="16.905615165"/>
    <n v="26.109100935000001"/>
    <s v="Mexico"/>
    <n v="10"/>
  </r>
  <r>
    <x v="8"/>
    <s v="Proteak-3.313.1"/>
    <x v="5"/>
    <n v="3"/>
    <n v="73"/>
    <n v="313"/>
    <n v="1"/>
    <n v="0.200282607"/>
    <n v="158.98274520999999"/>
    <n v="8.2459070970999999"/>
    <n v="16.905615165"/>
    <n v="25.151522262"/>
    <s v="Mexico"/>
    <n v="11"/>
  </r>
  <r>
    <x v="8"/>
    <s v="Proteak-1.616.6"/>
    <x v="5"/>
    <n v="1"/>
    <n v="8"/>
    <n v="616"/>
    <n v="6"/>
    <n v="0.25655641200000001"/>
    <n v="233.21370558999999"/>
    <n v="10.982354716"/>
    <n v="15.298837145"/>
    <n v="26.281191861"/>
    <s v="Mexico"/>
    <n v="8"/>
  </r>
  <r>
    <x v="8"/>
    <s v="Proteak-4.616.3"/>
    <x v="5"/>
    <n v="4"/>
    <n v="126"/>
    <n v="616"/>
    <n v="3"/>
    <n v="0.25219296000000002"/>
    <n v="212.50847701999999"/>
    <n v="8.3113802301999993"/>
    <n v="15.298837145"/>
    <n v="23.610217376000001"/>
    <s v="Mexico"/>
    <n v="15"/>
  </r>
  <r>
    <x v="8"/>
    <s v="Proteak-2.616.3"/>
    <x v="5"/>
    <n v="2"/>
    <n v="43"/>
    <n v="616"/>
    <n v="3"/>
    <n v="0.27126684000000001"/>
    <n v="212.12731808999999"/>
    <n v="8.2622107276999994"/>
    <n v="15.298837145"/>
    <n v="23.561047873"/>
    <s v="Mexico"/>
    <n v="16"/>
  </r>
  <r>
    <x v="8"/>
    <s v="Proteak-1.504.6"/>
    <x v="5"/>
    <n v="1"/>
    <n v="30"/>
    <n v="504"/>
    <n v="6"/>
    <n v="0.259332273"/>
    <n v="235.80386845999999"/>
    <n v="16.483514164999999"/>
    <n v="6.5024504040000002"/>
    <n v="22.985964569"/>
    <s v="Mexico"/>
    <n v="2"/>
  </r>
  <r>
    <x v="8"/>
    <s v="Proteak-2.504.6"/>
    <x v="5"/>
    <n v="2"/>
    <n v="49"/>
    <n v="504"/>
    <n v="6"/>
    <n v="0.28919746439999999"/>
    <n v="225.96124033000001"/>
    <n v="15.213815135999999"/>
    <n v="6.5024504040000002"/>
    <n v="21.716265539999998"/>
    <s v="Mexico"/>
    <n v="4"/>
  </r>
  <r>
    <x v="8"/>
    <s v="Proteak-2.504.2"/>
    <x v="5"/>
    <n v="2"/>
    <n v="49"/>
    <n v="504"/>
    <n v="2"/>
    <n v="0.28335014400000003"/>
    <n v="221.44988735999999"/>
    <n v="14.631850602"/>
    <n v="6.5024504040000002"/>
    <n v="21.134301006000001"/>
    <s v="Mexico"/>
    <n v="5"/>
  </r>
  <r>
    <x v="8"/>
    <s v="Proteak-2.604.6"/>
    <x v="5"/>
    <n v="2"/>
    <n v="44"/>
    <n v="604"/>
    <n v="6"/>
    <n v="0.3082634064"/>
    <n v="240.67108830999999"/>
    <n v="16.565159424000001"/>
    <n v="5.9423539098999996"/>
    <n v="22.507513333999999"/>
    <s v="Mexico"/>
    <n v="2"/>
  </r>
  <r>
    <x v="8"/>
    <s v="Proteak-3.103.4"/>
    <x v="5"/>
    <n v="3"/>
    <n v="74"/>
    <n v="103"/>
    <n v="4"/>
    <n v="0.31865586899999998"/>
    <n v="252.36058023999999"/>
    <n v="17.639685437000001"/>
    <n v="-0.76604087899999995"/>
    <n v="16.873644557999999"/>
    <s v="Mexico"/>
    <n v="1"/>
  </r>
  <r>
    <x v="8"/>
    <s v="Proteak-1.309.6"/>
    <x v="5"/>
    <n v="1"/>
    <n v="26"/>
    <n v="309"/>
    <n v="6"/>
    <n v="0.18649014"/>
    <n v="167.83469123"/>
    <n v="15.126260402"/>
    <n v="-4.3714740299999999"/>
    <n v="10.754786372"/>
    <s v="Mexico"/>
    <n v="4"/>
  </r>
  <r>
    <x v="8"/>
    <s v="Proteak-1.609.2"/>
    <x v="5"/>
    <n v="1"/>
    <n v="7"/>
    <n v="609"/>
    <n v="2"/>
    <n v="0.27809466300000002"/>
    <n v="253.31110168999999"/>
    <n v="19.880103391999999"/>
    <n v="-10.56261469"/>
    <n v="9.3174887039000005"/>
    <s v="Mexico"/>
    <n v="1"/>
  </r>
  <r>
    <x v="8"/>
    <s v="Proteak-2.620.1"/>
    <x v="5"/>
    <n v="2"/>
    <n v="47"/>
    <n v="620"/>
    <n v="1"/>
    <n v="0.29004089309999997"/>
    <n v="226.61196652999999"/>
    <n v="20.553647455"/>
    <n v="-12.734313350000001"/>
    <n v="7.8193341055000003"/>
    <s v="Mexico"/>
    <n v="1"/>
  </r>
  <r>
    <x v="8"/>
    <s v="Proteak-3.506.3"/>
    <x v="5"/>
    <n v="3"/>
    <n v="67"/>
    <n v="506"/>
    <n v="3"/>
    <n v="0.27655379400000002"/>
    <n v="219.14868300000001"/>
    <n v="18.019259719000001"/>
    <n v="-12.90528303"/>
    <n v="5.1139766858"/>
    <s v="Mexico"/>
    <n v="1"/>
  </r>
  <r>
    <x v="8"/>
    <s v="Proteak-2.607.1"/>
    <x v="5"/>
    <n v="2"/>
    <n v="41"/>
    <n v="607"/>
    <n v="1"/>
    <n v="0.31595907449999999"/>
    <n v="246.60848745999999"/>
    <n v="19.365537691"/>
    <n v="-14.28778002"/>
    <n v="5.0777576720999997"/>
    <s v="Mexico"/>
    <n v="2"/>
  </r>
  <r>
    <x v="8"/>
    <s v="Proteak-3.305.6"/>
    <x v="5"/>
    <n v="3"/>
    <n v="70"/>
    <n v="305"/>
    <n v="6"/>
    <n v="0.27738172500000002"/>
    <n v="219.80178999"/>
    <n v="17.674851676999999"/>
    <n v="-20.86008584"/>
    <n v="-3.1852341669999999"/>
    <s v="Mexico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2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3:K13" firstHeaderRow="1" firstDataRow="1" firstDataCol="2"/>
  <pivotFields count="14">
    <pivotField axis="axisRow" dataField="1" showAll="0">
      <items count="10">
        <item x="2"/>
        <item x="3"/>
        <item x="4"/>
        <item x="5"/>
        <item x="6"/>
        <item x="7"/>
        <item x="8"/>
        <item x="0"/>
        <item x="1"/>
        <item t="default"/>
      </items>
    </pivotField>
    <pivotField showAll="0" defaultSubtotal="0"/>
    <pivotField axis="axisRow" outline="0" showAll="0" sortType="ascending" defaultSubtotal="0">
      <items count="7">
        <item m="1" x="6"/>
        <item x="4"/>
        <item x="3"/>
        <item x="2"/>
        <item x="5"/>
        <item x="1"/>
        <item x="0"/>
      </items>
    </pivotField>
    <pivotField numFmtId="1" showAll="0"/>
    <pivotField numFmtId="1" showAll="0"/>
    <pivotField showAll="0" defaultSubtotal="0"/>
    <pivotField numFmtId="1" showAll="0"/>
    <pivotField numFmtId="164" showAll="0"/>
    <pivotField numFmtId="165" showAll="0"/>
    <pivotField numFmtId="165" showAll="0"/>
    <pivotField numFmtId="165" showAll="0"/>
    <pivotField numFmtId="165" showAll="0"/>
    <pivotField showAll="0"/>
    <pivotField showAll="0"/>
  </pivotFields>
  <rowFields count="2">
    <field x="2"/>
    <field x="0"/>
  </rowFields>
  <rowItems count="10">
    <i>
      <x v="1"/>
      <x v="5"/>
    </i>
    <i>
      <x v="2"/>
      <x v="3"/>
    </i>
    <i r="1">
      <x v="4"/>
    </i>
    <i>
      <x v="3"/>
      <x v="1"/>
    </i>
    <i r="1">
      <x v="2"/>
    </i>
    <i>
      <x v="4"/>
      <x v="6"/>
    </i>
    <i>
      <x v="5"/>
      <x/>
    </i>
    <i>
      <x v="6"/>
      <x v="7"/>
    </i>
    <i r="1">
      <x v="8"/>
    </i>
    <i t="grand">
      <x/>
    </i>
  </rowItems>
  <colItems count="1">
    <i/>
  </colItems>
  <dataFields count="1">
    <dataField name="Candidates" fld="0" subtotal="count" baseField="0" baseItem="0"/>
  </dataFields>
  <formats count="9">
    <format dxfId="8">
      <pivotArea collapsedLevelsAreSubtotals="1" fieldPosition="0">
        <references count="2">
          <reference field="0" count="2">
            <x v="3"/>
            <x v="4"/>
          </reference>
          <reference field="2" count="1" selected="0">
            <x v="2"/>
          </reference>
        </references>
      </pivotArea>
    </format>
    <format dxfId="7">
      <pivotArea collapsedLevelsAreSubtotals="1" fieldPosition="0">
        <references count="2">
          <reference field="0" count="2">
            <x v="1"/>
            <x v="2"/>
          </reference>
          <reference field="2" count="1" selected="0">
            <x v="3"/>
          </reference>
        </references>
      </pivotArea>
    </format>
    <format dxfId="6">
      <pivotArea collapsedLevelsAreSubtotals="1" fieldPosition="0">
        <references count="2">
          <reference field="0" count="1">
            <x v="6"/>
          </reference>
          <reference field="2" count="1" selected="0">
            <x v="4"/>
          </reference>
        </references>
      </pivotArea>
    </format>
    <format dxfId="5">
      <pivotArea collapsedLevelsAreSubtotals="1" fieldPosition="0">
        <references count="2">
          <reference field="0" count="1">
            <x v="0"/>
          </reference>
          <reference field="2" count="1" selected="0">
            <x v="5"/>
          </reference>
        </references>
      </pivotArea>
    </format>
    <format dxfId="4">
      <pivotArea dataOnly="0" labelOnly="1" fieldPosition="0">
        <references count="1">
          <reference field="2" count="0"/>
        </references>
      </pivotArea>
    </format>
    <format dxfId="3">
      <pivotArea dataOnly="0" labelOnly="1" fieldPosition="0">
        <references count="2">
          <reference field="0" count="2">
            <x v="3"/>
            <x v="4"/>
          </reference>
          <reference field="2" count="1" selected="0">
            <x v="2"/>
          </reference>
        </references>
      </pivotArea>
    </format>
    <format dxfId="2">
      <pivotArea dataOnly="0" labelOnly="1" fieldPosition="0">
        <references count="2">
          <reference field="0" count="2">
            <x v="1"/>
            <x v="2"/>
          </reference>
          <reference field="2" count="1" selected="0">
            <x v="3"/>
          </reference>
        </references>
      </pivotArea>
    </format>
    <format dxfId="1">
      <pivotArea dataOnly="0" labelOnly="1" fieldPosition="0">
        <references count="2">
          <reference field="0" count="1">
            <x v="6"/>
          </reference>
          <reference field="2" count="1" selected="0">
            <x v="4"/>
          </reference>
        </references>
      </pivotArea>
    </format>
    <format dxfId="0">
      <pivotArea dataOnly="0" labelOnly="1" fieldPosition="0">
        <references count="2">
          <reference field="0" count="1">
            <x v="0"/>
          </reference>
          <reference field="2" count="1" selected="0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3" firstHeaderRow="1" firstDataRow="1" firstDataCol="2"/>
  <pivotFields count="13">
    <pivotField showAll="0"/>
    <pivotField axis="axisRow" outline="0" showAll="0" defaultSubtotal="0">
      <items count="6">
        <item x="2"/>
        <item x="3"/>
        <item x="4"/>
        <item x="1"/>
        <item x="5"/>
        <item x="0"/>
      </items>
    </pivotField>
    <pivotField axis="axisRow" dataField="1" showAll="0">
      <items count="10">
        <item x="0"/>
        <item x="8"/>
        <item x="6"/>
        <item x="7"/>
        <item x="4"/>
        <item x="5"/>
        <item x="3"/>
        <item x="1"/>
        <item x="2"/>
        <item t="default"/>
      </items>
    </pivotField>
    <pivotField numFmtId="1" showAll="0"/>
    <pivotField numFmtId="1" showAll="0"/>
    <pivotField numFmtId="1" showAll="0"/>
    <pivotField numFmtId="1" showAll="0"/>
    <pivotField numFmtId="164" showAll="0"/>
    <pivotField numFmtId="165" showAll="0"/>
    <pivotField numFmtId="165" showAll="0"/>
    <pivotField showAll="0"/>
    <pivotField numFmtId="165" showAll="0"/>
    <pivotField numFmtId="165" showAll="0"/>
  </pivotFields>
  <rowFields count="2">
    <field x="1"/>
    <field x="2"/>
  </rowFields>
  <rowItems count="10">
    <i>
      <x/>
      <x v="6"/>
    </i>
    <i>
      <x v="1"/>
      <x v="4"/>
    </i>
    <i r="1">
      <x v="5"/>
    </i>
    <i>
      <x v="2"/>
      <x v="2"/>
    </i>
    <i r="1">
      <x v="3"/>
    </i>
    <i>
      <x v="3"/>
      <x v="7"/>
    </i>
    <i r="1">
      <x v="8"/>
    </i>
    <i>
      <x v="4"/>
      <x v="1"/>
    </i>
    <i>
      <x v="5"/>
      <x/>
    </i>
    <i t="grand">
      <x/>
    </i>
  </rowItems>
  <colItems count="1">
    <i/>
  </colItems>
  <dataFields count="1">
    <dataField name="Candidates" fld="2" subtotal="count" baseField="0" baseItem="0"/>
  </dataFields>
  <formats count="13">
    <format dxfId="21">
      <pivotArea collapsedLevelsAreSubtotals="1" fieldPosition="0">
        <references count="2">
          <reference field="1" count="1" selected="0">
            <x v="0"/>
          </reference>
          <reference field="2" count="1">
            <x v="6"/>
          </reference>
        </references>
      </pivotArea>
    </format>
    <format dxfId="20">
      <pivotArea collapsedLevelsAreSubtotals="1" fieldPosition="0">
        <references count="2">
          <reference field="1" count="1" selected="0">
            <x v="1"/>
          </reference>
          <reference field="2" count="2">
            <x v="4"/>
            <x v="5"/>
          </reference>
        </references>
      </pivotArea>
    </format>
    <format dxfId="19">
      <pivotArea collapsedLevelsAreSubtotals="1" fieldPosition="0">
        <references count="2">
          <reference field="1" count="1" selected="0">
            <x v="2"/>
          </reference>
          <reference field="2" count="2">
            <x v="2"/>
            <x v="3"/>
          </reference>
        </references>
      </pivotArea>
    </format>
    <format dxfId="18">
      <pivotArea collapsedLevelsAreSubtotals="1" fieldPosition="0">
        <references count="2">
          <reference field="1" count="1" selected="0">
            <x v="3"/>
          </reference>
          <reference field="2" count="2">
            <x v="7"/>
            <x v="8"/>
          </reference>
        </references>
      </pivotArea>
    </format>
    <format dxfId="17">
      <pivotArea collapsedLevelsAreSubtotals="1" fieldPosition="0">
        <references count="2">
          <reference field="1" count="1" selected="0">
            <x v="4"/>
          </reference>
          <reference field="2" count="1">
            <x v="1"/>
          </reference>
        </references>
      </pivotArea>
    </format>
    <format dxfId="16">
      <pivotArea collapsedLevelsAreSubtotals="1" fieldPosition="0">
        <references count="2">
          <reference field="1" count="1" selected="0">
            <x v="5"/>
          </reference>
          <reference field="2" count="1">
            <x v="0"/>
          </reference>
        </references>
      </pivotArea>
    </format>
    <format dxfId="15">
      <pivotArea dataOnly="0" labelOnly="1" fieldPosition="0">
        <references count="1">
          <reference field="1" count="0"/>
        </references>
      </pivotArea>
    </format>
    <format dxfId="14">
      <pivotArea dataOnly="0" labelOnly="1" fieldPosition="0">
        <references count="2">
          <reference field="1" count="1" selected="0">
            <x v="0"/>
          </reference>
          <reference field="2" count="1">
            <x v="6"/>
          </reference>
        </references>
      </pivotArea>
    </format>
    <format dxfId="13">
      <pivotArea dataOnly="0" labelOnly="1" fieldPosition="0">
        <references count="2">
          <reference field="1" count="1" selected="0">
            <x v="1"/>
          </reference>
          <reference field="2" count="2">
            <x v="4"/>
            <x v="5"/>
          </reference>
        </references>
      </pivotArea>
    </format>
    <format dxfId="12">
      <pivotArea dataOnly="0" labelOnly="1" fieldPosition="0">
        <references count="2">
          <reference field="1" count="1" selected="0">
            <x v="2"/>
          </reference>
          <reference field="2" count="2">
            <x v="2"/>
            <x v="3"/>
          </reference>
        </references>
      </pivotArea>
    </format>
    <format dxfId="11">
      <pivotArea dataOnly="0" labelOnly="1" fieldPosition="0">
        <references count="2">
          <reference field="1" count="1" selected="0">
            <x v="3"/>
          </reference>
          <reference field="2" count="2">
            <x v="7"/>
            <x v="8"/>
          </reference>
        </references>
      </pivotArea>
    </format>
    <format dxfId="10">
      <pivotArea dataOnly="0" labelOnly="1" fieldPosition="0">
        <references count="2">
          <reference field="1" count="1" selected="0">
            <x v="4"/>
          </reference>
          <reference field="2" count="1">
            <x v="1"/>
          </reference>
        </references>
      </pivotArea>
    </format>
    <format dxfId="9">
      <pivotArea dataOnly="0" labelOnly="1" fieldPosition="0">
        <references count="2">
          <reference field="1" count="1" selected="0">
            <x v="5"/>
          </reference>
          <reference field="2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workbookViewId="0">
      <selection activeCell="E39" sqref="E39"/>
    </sheetView>
  </sheetViews>
  <sheetFormatPr defaultRowHeight="14.4" x14ac:dyDescent="0.3"/>
  <cols>
    <col min="1" max="1" width="12.5546875" customWidth="1"/>
    <col min="2" max="2" width="9.109375" customWidth="1"/>
    <col min="3" max="3" width="14.109375" bestFit="1" customWidth="1"/>
    <col min="4" max="4" width="11.88671875" style="3" customWidth="1"/>
    <col min="9" max="9" width="12.5546875" customWidth="1"/>
    <col min="10" max="10" width="13" customWidth="1"/>
    <col min="11" max="11" width="11.88671875" customWidth="1"/>
    <col min="12" max="12" width="11.88671875" style="3" customWidth="1"/>
  </cols>
  <sheetData>
    <row r="1" spans="1:14" x14ac:dyDescent="0.3">
      <c r="I1" t="s">
        <v>176</v>
      </c>
    </row>
    <row r="3" spans="1:14" x14ac:dyDescent="0.3">
      <c r="A3" s="17" t="s">
        <v>153</v>
      </c>
      <c r="B3" s="17" t="s">
        <v>21</v>
      </c>
      <c r="C3" t="s">
        <v>163</v>
      </c>
      <c r="D3" s="3" t="s">
        <v>164</v>
      </c>
      <c r="E3" t="s">
        <v>165</v>
      </c>
      <c r="F3" t="s">
        <v>166</v>
      </c>
      <c r="I3" s="17" t="s">
        <v>153</v>
      </c>
      <c r="J3" s="17" t="s">
        <v>174</v>
      </c>
      <c r="K3" t="s">
        <v>163</v>
      </c>
      <c r="L3" s="3" t="s">
        <v>164</v>
      </c>
      <c r="M3" t="s">
        <v>165</v>
      </c>
      <c r="N3" t="s">
        <v>166</v>
      </c>
    </row>
    <row r="4" spans="1:14" x14ac:dyDescent="0.3">
      <c r="A4" s="19" t="s">
        <v>30</v>
      </c>
      <c r="B4" s="19" t="s">
        <v>19</v>
      </c>
      <c r="C4" s="20">
        <v>36</v>
      </c>
      <c r="D4" s="12"/>
      <c r="E4" s="20"/>
      <c r="F4" s="20"/>
      <c r="I4" s="19" t="s">
        <v>30</v>
      </c>
      <c r="J4" s="18" t="s">
        <v>19</v>
      </c>
      <c r="K4">
        <v>33</v>
      </c>
      <c r="L4" s="12"/>
      <c r="M4" s="20"/>
      <c r="N4" s="20"/>
    </row>
    <row r="5" spans="1:14" x14ac:dyDescent="0.3">
      <c r="A5" s="19" t="s">
        <v>29</v>
      </c>
      <c r="B5" s="19" t="s">
        <v>15</v>
      </c>
      <c r="C5" s="20">
        <v>49</v>
      </c>
      <c r="D5" s="12"/>
      <c r="E5" s="20"/>
      <c r="F5" s="20"/>
      <c r="I5" s="19" t="s">
        <v>29</v>
      </c>
      <c r="J5" s="19" t="s">
        <v>15</v>
      </c>
      <c r="K5" s="20">
        <v>36</v>
      </c>
      <c r="L5" s="12"/>
      <c r="M5" s="20"/>
      <c r="N5" s="20"/>
    </row>
    <row r="6" spans="1:14" x14ac:dyDescent="0.3">
      <c r="A6" s="20"/>
      <c r="B6" s="19" t="s">
        <v>18</v>
      </c>
      <c r="C6" s="20">
        <v>50</v>
      </c>
      <c r="D6" s="12"/>
      <c r="E6" s="20"/>
      <c r="F6" s="20"/>
      <c r="I6" s="20"/>
      <c r="J6" s="19" t="s">
        <v>18</v>
      </c>
      <c r="K6" s="20">
        <v>45</v>
      </c>
      <c r="L6" s="12"/>
      <c r="M6" s="20"/>
      <c r="N6" s="20"/>
    </row>
    <row r="7" spans="1:14" x14ac:dyDescent="0.3">
      <c r="A7" s="19" t="s">
        <v>28</v>
      </c>
      <c r="B7" s="19" t="s">
        <v>16</v>
      </c>
      <c r="C7" s="20">
        <v>21</v>
      </c>
      <c r="D7" s="12">
        <v>8</v>
      </c>
      <c r="E7" s="20" t="s">
        <v>155</v>
      </c>
      <c r="F7" s="20" t="s">
        <v>158</v>
      </c>
      <c r="I7" s="19" t="s">
        <v>28</v>
      </c>
      <c r="J7" s="19" t="s">
        <v>16</v>
      </c>
      <c r="K7" s="20">
        <v>13</v>
      </c>
      <c r="L7" s="12">
        <v>8</v>
      </c>
      <c r="M7" s="20" t="s">
        <v>155</v>
      </c>
      <c r="N7" s="20" t="s">
        <v>158</v>
      </c>
    </row>
    <row r="8" spans="1:14" x14ac:dyDescent="0.3">
      <c r="A8" s="20"/>
      <c r="B8" s="19" t="s">
        <v>17</v>
      </c>
      <c r="C8" s="20">
        <v>22</v>
      </c>
      <c r="D8" s="12">
        <v>6</v>
      </c>
      <c r="E8" s="20" t="s">
        <v>156</v>
      </c>
      <c r="F8" s="20" t="s">
        <v>159</v>
      </c>
      <c r="I8" s="20"/>
      <c r="J8" s="19" t="s">
        <v>17</v>
      </c>
      <c r="K8" s="20">
        <v>18</v>
      </c>
      <c r="L8" s="12">
        <v>6</v>
      </c>
      <c r="M8" s="20" t="s">
        <v>156</v>
      </c>
      <c r="N8" s="20" t="s">
        <v>159</v>
      </c>
    </row>
    <row r="9" spans="1:14" x14ac:dyDescent="0.3">
      <c r="A9" s="19" t="s">
        <v>26</v>
      </c>
      <c r="B9" s="19" t="s">
        <v>12</v>
      </c>
      <c r="C9" s="20">
        <v>63</v>
      </c>
      <c r="D9" s="12">
        <v>41</v>
      </c>
      <c r="E9" s="20" t="s">
        <v>157</v>
      </c>
      <c r="F9" s="20" t="s">
        <v>160</v>
      </c>
      <c r="I9" s="19" t="s">
        <v>26</v>
      </c>
      <c r="J9" s="19" t="s">
        <v>10</v>
      </c>
      <c r="K9" s="20">
        <v>39</v>
      </c>
      <c r="L9" s="12">
        <v>41</v>
      </c>
      <c r="M9" s="20" t="s">
        <v>157</v>
      </c>
      <c r="N9" s="20" t="s">
        <v>160</v>
      </c>
    </row>
    <row r="10" spans="1:14" x14ac:dyDescent="0.3">
      <c r="A10" s="20"/>
      <c r="B10" s="19" t="s">
        <v>10</v>
      </c>
      <c r="C10" s="20">
        <v>33</v>
      </c>
      <c r="D10" s="12">
        <v>30</v>
      </c>
      <c r="E10" s="20" t="s">
        <v>161</v>
      </c>
      <c r="F10" s="20" t="s">
        <v>162</v>
      </c>
      <c r="I10" s="19" t="s">
        <v>177</v>
      </c>
      <c r="J10" s="19" t="s">
        <v>13</v>
      </c>
      <c r="K10" s="20">
        <v>36</v>
      </c>
      <c r="L10" s="12">
        <v>30</v>
      </c>
      <c r="M10" s="20" t="s">
        <v>161</v>
      </c>
      <c r="N10" s="20" t="s">
        <v>162</v>
      </c>
    </row>
    <row r="11" spans="1:14" x14ac:dyDescent="0.3">
      <c r="A11" s="19" t="s">
        <v>27</v>
      </c>
      <c r="B11" s="19" t="s">
        <v>13</v>
      </c>
      <c r="C11" s="20">
        <v>39</v>
      </c>
      <c r="D11" s="12"/>
      <c r="E11" s="20"/>
      <c r="F11" s="20"/>
      <c r="I11" s="19" t="s">
        <v>175</v>
      </c>
      <c r="J11" s="18" t="s">
        <v>169</v>
      </c>
      <c r="K11">
        <v>43</v>
      </c>
      <c r="L11" s="12"/>
      <c r="M11" s="20"/>
      <c r="N11" s="20"/>
    </row>
    <row r="12" spans="1:14" x14ac:dyDescent="0.3">
      <c r="A12" s="19" t="s">
        <v>25</v>
      </c>
      <c r="B12" s="19" t="s">
        <v>8</v>
      </c>
      <c r="C12" s="20">
        <v>91</v>
      </c>
      <c r="D12" s="12">
        <v>22</v>
      </c>
      <c r="E12" s="20" t="s">
        <v>131</v>
      </c>
      <c r="F12" s="20" t="s">
        <v>162</v>
      </c>
      <c r="I12" s="20"/>
      <c r="J12" s="18" t="s">
        <v>168</v>
      </c>
      <c r="K12">
        <v>32</v>
      </c>
    </row>
    <row r="13" spans="1:14" x14ac:dyDescent="0.3">
      <c r="A13" s="18" t="s">
        <v>154</v>
      </c>
      <c r="C13">
        <v>404</v>
      </c>
      <c r="I13" s="18" t="s">
        <v>154</v>
      </c>
      <c r="K13">
        <v>295</v>
      </c>
    </row>
    <row r="15" spans="1:14" x14ac:dyDescent="0.3">
      <c r="L15" s="12">
        <v>22</v>
      </c>
      <c r="M15" s="20" t="s">
        <v>131</v>
      </c>
      <c r="N15" s="20" t="s">
        <v>162</v>
      </c>
    </row>
  </sheetData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06"/>
  <sheetViews>
    <sheetView tabSelected="1" workbookViewId="0">
      <pane ySplit="2" topLeftCell="A74" activePane="bottomLeft" state="frozen"/>
      <selection pane="bottomLeft" activeCell="I85" sqref="I85"/>
    </sheetView>
  </sheetViews>
  <sheetFormatPr defaultColWidth="9.109375" defaultRowHeight="14.4" x14ac:dyDescent="0.3"/>
  <cols>
    <col min="1" max="1" width="12.6640625" customWidth="1"/>
    <col min="2" max="2" width="11.88671875" customWidth="1"/>
    <col min="3" max="8" width="12.6640625" customWidth="1"/>
    <col min="9" max="9" width="17.77734375" bestFit="1" customWidth="1"/>
    <col min="10" max="15" width="12.6640625" customWidth="1"/>
  </cols>
  <sheetData>
    <row r="1" spans="1:15" x14ac:dyDescent="0.3">
      <c r="A1" s="26" t="s">
        <v>180</v>
      </c>
    </row>
    <row r="2" spans="1:15" x14ac:dyDescent="0.3">
      <c r="A2" s="4" t="s">
        <v>20</v>
      </c>
      <c r="B2" s="4" t="s">
        <v>24</v>
      </c>
      <c r="C2" s="4" t="s">
        <v>21</v>
      </c>
      <c r="D2" s="5" t="s">
        <v>0</v>
      </c>
      <c r="E2" s="5" t="s">
        <v>22</v>
      </c>
      <c r="F2" s="5" t="s">
        <v>23</v>
      </c>
      <c r="G2" s="5" t="s">
        <v>1</v>
      </c>
      <c r="H2" s="5" t="s">
        <v>178</v>
      </c>
      <c r="I2" s="21" t="s">
        <v>167</v>
      </c>
      <c r="J2" s="5" t="s">
        <v>2</v>
      </c>
      <c r="K2" s="5" t="s">
        <v>3</v>
      </c>
      <c r="L2" s="5" t="s">
        <v>4</v>
      </c>
      <c r="M2" s="5" t="s">
        <v>7</v>
      </c>
      <c r="N2" s="5" t="s">
        <v>5</v>
      </c>
      <c r="O2" s="5" t="s">
        <v>6</v>
      </c>
    </row>
    <row r="3" spans="1:15" x14ac:dyDescent="0.3">
      <c r="A3" s="1" t="s">
        <v>31</v>
      </c>
      <c r="B3" s="1" t="s">
        <v>30</v>
      </c>
      <c r="C3" s="1" t="s">
        <v>19</v>
      </c>
      <c r="D3" s="2">
        <v>3</v>
      </c>
      <c r="E3" s="2">
        <v>77</v>
      </c>
      <c r="F3" s="2">
        <v>203</v>
      </c>
      <c r="G3" s="2">
        <v>1</v>
      </c>
      <c r="H3" s="2"/>
      <c r="I3" s="2" t="str">
        <f t="shared" ref="I3:I34" si="0">B3&amp;"-"&amp;D3&amp;"."&amp;E3&amp;"."&amp;F3&amp;"."&amp;G3</f>
        <v>GRM-3.77.203.1</v>
      </c>
      <c r="J3" s="6">
        <v>4.2771599999923637E-2</v>
      </c>
      <c r="K3" s="7">
        <v>331.74494185129549</v>
      </c>
      <c r="L3" s="7">
        <v>24.799631115767117</v>
      </c>
      <c r="M3" s="3">
        <v>1</v>
      </c>
      <c r="N3" s="7">
        <v>21.781894629641425</v>
      </c>
      <c r="O3" s="7">
        <v>46.581525745408541</v>
      </c>
    </row>
    <row r="4" spans="1:15" x14ac:dyDescent="0.3">
      <c r="A4" s="1" t="s">
        <v>31</v>
      </c>
      <c r="B4" s="1" t="s">
        <v>30</v>
      </c>
      <c r="C4" s="1" t="s">
        <v>19</v>
      </c>
      <c r="D4" s="2">
        <v>7</v>
      </c>
      <c r="E4" s="2">
        <v>190</v>
      </c>
      <c r="F4" s="2">
        <v>203</v>
      </c>
      <c r="G4" s="2">
        <v>1</v>
      </c>
      <c r="H4" s="2"/>
      <c r="I4" s="2" t="str">
        <f t="shared" si="0"/>
        <v>GRM-7.190.203.1</v>
      </c>
      <c r="J4" s="6">
        <v>3.0599999999822103E-2</v>
      </c>
      <c r="K4" s="7">
        <v>290.17047978537312</v>
      </c>
      <c r="L4" s="7">
        <v>19.519674433394975</v>
      </c>
      <c r="M4" s="3">
        <v>2</v>
      </c>
      <c r="N4" s="7">
        <v>21.781894629641425</v>
      </c>
      <c r="O4" s="7">
        <v>41.301569063036396</v>
      </c>
    </row>
    <row r="5" spans="1:15" x14ac:dyDescent="0.3">
      <c r="A5" s="1" t="s">
        <v>31</v>
      </c>
      <c r="B5" s="1" t="s">
        <v>30</v>
      </c>
      <c r="C5" s="1" t="s">
        <v>19</v>
      </c>
      <c r="D5" s="2">
        <v>2</v>
      </c>
      <c r="E5" s="2">
        <v>47</v>
      </c>
      <c r="F5" s="2">
        <v>203</v>
      </c>
      <c r="G5" s="2">
        <v>1</v>
      </c>
      <c r="H5" s="2"/>
      <c r="I5" s="2" t="str">
        <f t="shared" si="0"/>
        <v>GRM-2.47.203.1</v>
      </c>
      <c r="J5" s="6">
        <v>2.9436749999831591E-2</v>
      </c>
      <c r="K5" s="7">
        <v>288.96920099909346</v>
      </c>
      <c r="L5" s="7">
        <v>19.367112027537459</v>
      </c>
      <c r="M5" s="3">
        <v>3</v>
      </c>
      <c r="N5" s="7">
        <v>21.781894629641425</v>
      </c>
      <c r="O5" s="7">
        <v>41.149006657178887</v>
      </c>
    </row>
    <row r="6" spans="1:15" x14ac:dyDescent="0.3">
      <c r="A6" s="1" t="s">
        <v>31</v>
      </c>
      <c r="B6" s="1" t="s">
        <v>30</v>
      </c>
      <c r="C6" s="1" t="s">
        <v>19</v>
      </c>
      <c r="D6" s="2">
        <v>17</v>
      </c>
      <c r="E6" s="2">
        <v>476</v>
      </c>
      <c r="F6" s="2">
        <v>601</v>
      </c>
      <c r="G6" s="2">
        <v>1</v>
      </c>
      <c r="H6" s="2"/>
      <c r="I6" s="2" t="str">
        <f t="shared" si="0"/>
        <v>GRM-17.476.601.1</v>
      </c>
      <c r="J6" s="6">
        <v>2.1736559999908422E-2</v>
      </c>
      <c r="K6" s="7">
        <v>227.3679303791595</v>
      </c>
      <c r="L6" s="7">
        <v>14.622003085476829</v>
      </c>
      <c r="M6" s="3">
        <v>3</v>
      </c>
      <c r="N6" s="7">
        <v>20.313449841338201</v>
      </c>
      <c r="O6" s="7">
        <v>34.935452926815032</v>
      </c>
    </row>
    <row r="7" spans="1:15" x14ac:dyDescent="0.3">
      <c r="A7" s="1" t="s">
        <v>31</v>
      </c>
      <c r="B7" s="1" t="s">
        <v>30</v>
      </c>
      <c r="C7" s="1" t="s">
        <v>19</v>
      </c>
      <c r="D7" s="2">
        <v>11</v>
      </c>
      <c r="E7" s="2">
        <v>298</v>
      </c>
      <c r="F7" s="2">
        <v>202</v>
      </c>
      <c r="G7" s="2">
        <v>1</v>
      </c>
      <c r="H7" s="2"/>
      <c r="I7" s="2" t="str">
        <f t="shared" si="0"/>
        <v>GRM-11.298.202.1</v>
      </c>
      <c r="J7" s="6">
        <v>4.9280399999588553E-2</v>
      </c>
      <c r="K7" s="7">
        <v>366.71491573242378</v>
      </c>
      <c r="L7" s="7">
        <v>31.81799236911646</v>
      </c>
      <c r="M7" s="3">
        <v>1</v>
      </c>
      <c r="N7" s="7">
        <v>2.5753668396254068</v>
      </c>
      <c r="O7" s="7">
        <v>34.39335920874187</v>
      </c>
    </row>
    <row r="8" spans="1:15" x14ac:dyDescent="0.3">
      <c r="A8" s="1" t="s">
        <v>31</v>
      </c>
      <c r="B8" s="1" t="s">
        <v>30</v>
      </c>
      <c r="C8" s="1" t="s">
        <v>19</v>
      </c>
      <c r="D8" s="2">
        <v>6</v>
      </c>
      <c r="E8" s="2">
        <v>163</v>
      </c>
      <c r="F8" s="2">
        <v>217</v>
      </c>
      <c r="G8" s="2">
        <v>1</v>
      </c>
      <c r="H8" s="2"/>
      <c r="I8" s="2" t="str">
        <f t="shared" si="0"/>
        <v>GRM-6.163.217.1</v>
      </c>
      <c r="J8" s="6">
        <v>1.4088749999928041E-2</v>
      </c>
      <c r="K8" s="7">
        <v>308.34530457418208</v>
      </c>
      <c r="L8" s="7">
        <v>22.078744871836605</v>
      </c>
      <c r="M8" s="3">
        <v>1</v>
      </c>
      <c r="N8" s="7">
        <v>11.390662453306749</v>
      </c>
      <c r="O8" s="7">
        <v>33.469407325143351</v>
      </c>
    </row>
    <row r="9" spans="1:15" x14ac:dyDescent="0.3">
      <c r="A9" s="1" t="s">
        <v>31</v>
      </c>
      <c r="B9" s="1" t="s">
        <v>30</v>
      </c>
      <c r="C9" s="1" t="s">
        <v>19</v>
      </c>
      <c r="D9" s="2">
        <v>4</v>
      </c>
      <c r="E9" s="2">
        <v>100</v>
      </c>
      <c r="F9" s="2">
        <v>205</v>
      </c>
      <c r="G9" s="2">
        <v>1</v>
      </c>
      <c r="H9" s="2"/>
      <c r="I9" s="2" t="str">
        <f t="shared" si="0"/>
        <v>GRM-4.100.205.1</v>
      </c>
      <c r="J9" s="6">
        <v>4.4648999999935768E-2</v>
      </c>
      <c r="K9" s="7">
        <v>339.93716073486274</v>
      </c>
      <c r="L9" s="7">
        <v>26.692675576885115</v>
      </c>
      <c r="M9" s="3">
        <v>1</v>
      </c>
      <c r="N9" s="7">
        <v>6.6946829090517399</v>
      </c>
      <c r="O9" s="7">
        <v>33.387358485936858</v>
      </c>
    </row>
    <row r="10" spans="1:15" x14ac:dyDescent="0.3">
      <c r="A10" s="1" t="s">
        <v>31</v>
      </c>
      <c r="B10" s="1" t="s">
        <v>30</v>
      </c>
      <c r="C10" s="1" t="s">
        <v>19</v>
      </c>
      <c r="D10" s="2">
        <v>19</v>
      </c>
      <c r="E10" s="2">
        <v>531</v>
      </c>
      <c r="F10" s="2">
        <v>203</v>
      </c>
      <c r="G10" s="2">
        <v>1</v>
      </c>
      <c r="H10" s="2"/>
      <c r="I10" s="2" t="str">
        <f t="shared" si="0"/>
        <v>GRM-19.531.203.1</v>
      </c>
      <c r="J10" s="6">
        <v>2.3428409999951327E-2</v>
      </c>
      <c r="K10" s="7">
        <v>221.94046128838744</v>
      </c>
      <c r="L10" s="7">
        <v>10.854462084277793</v>
      </c>
      <c r="M10" s="3">
        <v>9</v>
      </c>
      <c r="N10" s="7">
        <v>21.781894629641425</v>
      </c>
      <c r="O10" s="7">
        <v>32.63635671391922</v>
      </c>
    </row>
    <row r="11" spans="1:15" x14ac:dyDescent="0.3">
      <c r="A11" s="1" t="s">
        <v>31</v>
      </c>
      <c r="B11" s="1" t="s">
        <v>30</v>
      </c>
      <c r="C11" s="1" t="s">
        <v>19</v>
      </c>
      <c r="D11" s="2">
        <v>16</v>
      </c>
      <c r="E11" s="2">
        <v>437</v>
      </c>
      <c r="F11" s="2">
        <v>217</v>
      </c>
      <c r="G11" s="2">
        <v>1</v>
      </c>
      <c r="H11" s="2"/>
      <c r="I11" s="2" t="str">
        <f t="shared" si="0"/>
        <v>GRM-16.437.217.1</v>
      </c>
      <c r="J11" s="6">
        <v>2.1257639999930689E-2</v>
      </c>
      <c r="K11" s="7">
        <v>301.52238371202304</v>
      </c>
      <c r="L11" s="7">
        <v>21.212233922342406</v>
      </c>
      <c r="M11" s="3">
        <v>2</v>
      </c>
      <c r="N11" s="7">
        <v>11.390662453306749</v>
      </c>
      <c r="O11" s="7">
        <v>32.602896375649152</v>
      </c>
    </row>
    <row r="12" spans="1:15" x14ac:dyDescent="0.3">
      <c r="A12" s="1" t="s">
        <v>31</v>
      </c>
      <c r="B12" s="1" t="s">
        <v>30</v>
      </c>
      <c r="C12" s="1" t="s">
        <v>19</v>
      </c>
      <c r="D12" s="2">
        <v>10</v>
      </c>
      <c r="E12" s="2">
        <v>264</v>
      </c>
      <c r="F12" s="2">
        <v>601</v>
      </c>
      <c r="G12" s="2">
        <v>1</v>
      </c>
      <c r="H12" s="2"/>
      <c r="I12" s="2" t="str">
        <f t="shared" si="0"/>
        <v>GRM-10.264.601.1</v>
      </c>
      <c r="J12" s="6">
        <v>9.7019999999474749E-3</v>
      </c>
      <c r="K12" s="7">
        <v>194.11522634679827</v>
      </c>
      <c r="L12" s="7">
        <v>10.398909673366949</v>
      </c>
      <c r="M12" s="3">
        <v>5</v>
      </c>
      <c r="N12" s="7">
        <v>20.313449841338201</v>
      </c>
      <c r="O12" s="7">
        <v>30.712359514705149</v>
      </c>
    </row>
    <row r="13" spans="1:15" x14ac:dyDescent="0.3">
      <c r="A13" s="1" t="s">
        <v>31</v>
      </c>
      <c r="B13" s="1" t="s">
        <v>30</v>
      </c>
      <c r="C13" s="1" t="s">
        <v>19</v>
      </c>
      <c r="D13" s="2">
        <v>12</v>
      </c>
      <c r="E13" s="2">
        <v>335</v>
      </c>
      <c r="F13" s="2">
        <v>112</v>
      </c>
      <c r="G13" s="2">
        <v>1</v>
      </c>
      <c r="H13" s="2"/>
      <c r="I13" s="2" t="str">
        <f t="shared" si="0"/>
        <v>GRM-12.335.112.1</v>
      </c>
      <c r="J13" s="6">
        <v>3.2744249999723252E-2</v>
      </c>
      <c r="K13" s="7">
        <v>246.44419853437142</v>
      </c>
      <c r="L13" s="7">
        <v>17.537195482634313</v>
      </c>
      <c r="M13" s="3">
        <v>2</v>
      </c>
      <c r="N13" s="7">
        <v>13.002009379603342</v>
      </c>
      <c r="O13" s="7">
        <v>30.539204862237654</v>
      </c>
    </row>
    <row r="14" spans="1:15" x14ac:dyDescent="0.3">
      <c r="A14" s="1" t="s">
        <v>31</v>
      </c>
      <c r="B14" s="1" t="s">
        <v>30</v>
      </c>
      <c r="C14" s="1" t="s">
        <v>19</v>
      </c>
      <c r="D14" s="2">
        <v>8</v>
      </c>
      <c r="E14" s="2">
        <v>199</v>
      </c>
      <c r="F14" s="2">
        <v>504</v>
      </c>
      <c r="G14" s="2">
        <v>1</v>
      </c>
      <c r="H14" s="2"/>
      <c r="I14" s="2" t="str">
        <f t="shared" si="0"/>
        <v>GRM-8.199.504.1</v>
      </c>
      <c r="J14" s="6">
        <v>2.9072849999920436E-2</v>
      </c>
      <c r="K14" s="7">
        <v>340.25960184268479</v>
      </c>
      <c r="L14" s="7">
        <v>27.853101969954739</v>
      </c>
      <c r="M14" s="3">
        <v>1</v>
      </c>
      <c r="N14" s="7">
        <v>2.3057879283293432</v>
      </c>
      <c r="O14" s="7">
        <v>30.158889898284084</v>
      </c>
    </row>
    <row r="15" spans="1:15" x14ac:dyDescent="0.3">
      <c r="A15" s="1" t="s">
        <v>31</v>
      </c>
      <c r="B15" s="1" t="s">
        <v>30</v>
      </c>
      <c r="C15" s="1" t="s">
        <v>19</v>
      </c>
      <c r="D15" s="2">
        <v>13</v>
      </c>
      <c r="E15" s="2">
        <v>361</v>
      </c>
      <c r="F15" s="2">
        <v>105</v>
      </c>
      <c r="G15" s="2">
        <v>1</v>
      </c>
      <c r="H15" s="2"/>
      <c r="I15" s="2" t="str">
        <f t="shared" si="0"/>
        <v>GRM-13.361.105.1</v>
      </c>
      <c r="J15" s="6">
        <v>3.9689999999609427E-2</v>
      </c>
      <c r="K15" s="7">
        <v>325.23039384115327</v>
      </c>
      <c r="L15" s="7">
        <v>28.863542299294149</v>
      </c>
      <c r="M15" s="3">
        <v>1</v>
      </c>
      <c r="N15" s="7">
        <v>0.79948875212222992</v>
      </c>
      <c r="O15" s="7">
        <v>29.663031051416379</v>
      </c>
    </row>
    <row r="16" spans="1:15" x14ac:dyDescent="0.3">
      <c r="A16" s="1" t="s">
        <v>31</v>
      </c>
      <c r="B16" s="1" t="s">
        <v>30</v>
      </c>
      <c r="C16" s="1" t="s">
        <v>19</v>
      </c>
      <c r="D16" s="2">
        <v>18</v>
      </c>
      <c r="E16" s="2">
        <v>486</v>
      </c>
      <c r="F16" s="2">
        <v>203</v>
      </c>
      <c r="G16" s="2">
        <v>1</v>
      </c>
      <c r="H16" s="2"/>
      <c r="I16" s="2" t="str">
        <f t="shared" si="0"/>
        <v>GRM-18.486.203.1</v>
      </c>
      <c r="J16" s="6">
        <v>8.2329599999866332E-3</v>
      </c>
      <c r="K16" s="7">
        <v>188.11172702144449</v>
      </c>
      <c r="L16" s="7">
        <v>6.5582128323760402</v>
      </c>
      <c r="M16" s="3">
        <v>22</v>
      </c>
      <c r="N16" s="7">
        <v>21.781894629641425</v>
      </c>
      <c r="O16" s="7">
        <v>28.340107462017464</v>
      </c>
    </row>
    <row r="17" spans="1:15" x14ac:dyDescent="0.3">
      <c r="A17" s="1" t="s">
        <v>31</v>
      </c>
      <c r="B17" s="1" t="s">
        <v>30</v>
      </c>
      <c r="C17" s="1" t="s">
        <v>19</v>
      </c>
      <c r="D17" s="2">
        <v>14</v>
      </c>
      <c r="E17" s="2">
        <v>374</v>
      </c>
      <c r="F17" s="2">
        <v>216</v>
      </c>
      <c r="G17" s="2">
        <v>1</v>
      </c>
      <c r="H17" s="2"/>
      <c r="I17" s="2" t="str">
        <f t="shared" si="0"/>
        <v>GRM-14.374.216.1</v>
      </c>
      <c r="J17" s="6">
        <v>4.6997609999834822E-2</v>
      </c>
      <c r="K17" s="7">
        <v>353.28063908071579</v>
      </c>
      <c r="L17" s="7">
        <v>31.759811250769118</v>
      </c>
      <c r="M17" s="3">
        <v>1</v>
      </c>
      <c r="N17" s="7">
        <v>-3.4986954205301779</v>
      </c>
      <c r="O17" s="7">
        <v>28.261115830238939</v>
      </c>
    </row>
    <row r="18" spans="1:15" x14ac:dyDescent="0.3">
      <c r="A18" s="1" t="s">
        <v>31</v>
      </c>
      <c r="B18" s="1" t="s">
        <v>30</v>
      </c>
      <c r="C18" s="1" t="s">
        <v>19</v>
      </c>
      <c r="D18" s="2">
        <v>16</v>
      </c>
      <c r="E18" s="2">
        <v>431</v>
      </c>
      <c r="F18" s="2">
        <v>601</v>
      </c>
      <c r="G18" s="2">
        <v>1</v>
      </c>
      <c r="H18" s="2"/>
      <c r="I18" s="2" t="str">
        <f t="shared" si="0"/>
        <v>GRM-16.431.601.1</v>
      </c>
      <c r="J18" s="6">
        <v>1.0877999999934218E-2</v>
      </c>
      <c r="K18" s="7">
        <v>171.23147237072692</v>
      </c>
      <c r="L18" s="7">
        <v>7.4926729184058924</v>
      </c>
      <c r="M18" s="3">
        <v>7</v>
      </c>
      <c r="N18" s="7">
        <v>20.313449841338201</v>
      </c>
      <c r="O18" s="7">
        <v>27.806122759744092</v>
      </c>
    </row>
    <row r="19" spans="1:15" x14ac:dyDescent="0.3">
      <c r="A19" s="1" t="s">
        <v>31</v>
      </c>
      <c r="B19" s="1" t="s">
        <v>30</v>
      </c>
      <c r="C19" s="1" t="s">
        <v>19</v>
      </c>
      <c r="D19" s="2">
        <v>12</v>
      </c>
      <c r="E19" s="2">
        <v>313</v>
      </c>
      <c r="F19" s="2">
        <v>213</v>
      </c>
      <c r="G19" s="2">
        <v>1</v>
      </c>
      <c r="H19" s="2"/>
      <c r="I19" s="2" t="str">
        <f t="shared" si="0"/>
        <v>GRM-12.313.213.1</v>
      </c>
      <c r="J19" s="6">
        <v>4.1471999999885156E-2</v>
      </c>
      <c r="K19" s="7">
        <v>301.02855002390345</v>
      </c>
      <c r="L19" s="7">
        <v>24.769951549874676</v>
      </c>
      <c r="M19" s="3">
        <v>1</v>
      </c>
      <c r="N19" s="7">
        <v>2.7767769911537754</v>
      </c>
      <c r="O19" s="7">
        <v>27.54672854102845</v>
      </c>
    </row>
    <row r="20" spans="1:15" x14ac:dyDescent="0.3">
      <c r="A20" s="1" t="s">
        <v>31</v>
      </c>
      <c r="B20" s="1" t="s">
        <v>30</v>
      </c>
      <c r="C20" s="1" t="s">
        <v>19</v>
      </c>
      <c r="D20" s="2">
        <v>18</v>
      </c>
      <c r="E20" s="2">
        <v>480</v>
      </c>
      <c r="F20" s="2">
        <v>601</v>
      </c>
      <c r="G20" s="2">
        <v>1</v>
      </c>
      <c r="H20" s="2"/>
      <c r="I20" s="2" t="str">
        <f t="shared" si="0"/>
        <v>GRM-18.480.601.1</v>
      </c>
      <c r="J20" s="6">
        <v>7.0199999999545071E-3</v>
      </c>
      <c r="K20" s="7">
        <v>165.14373085733149</v>
      </c>
      <c r="L20" s="7">
        <v>6.719529746204671</v>
      </c>
      <c r="M20" s="3">
        <v>8</v>
      </c>
      <c r="N20" s="7">
        <v>20.313449841338201</v>
      </c>
      <c r="O20" s="7">
        <v>27.032979587542872</v>
      </c>
    </row>
    <row r="21" spans="1:15" x14ac:dyDescent="0.3">
      <c r="A21" s="1" t="s">
        <v>31</v>
      </c>
      <c r="B21" s="1" t="s">
        <v>30</v>
      </c>
      <c r="C21" s="1" t="s">
        <v>19</v>
      </c>
      <c r="D21" s="2">
        <v>9</v>
      </c>
      <c r="E21" s="2">
        <v>230</v>
      </c>
      <c r="F21" s="2">
        <v>112</v>
      </c>
      <c r="G21" s="2">
        <v>1</v>
      </c>
      <c r="H21" s="2"/>
      <c r="I21" s="2" t="str">
        <f t="shared" si="0"/>
        <v>GRM-9.230.112.1</v>
      </c>
      <c r="J21" s="6">
        <v>1.0289999999940846E-2</v>
      </c>
      <c r="K21" s="7">
        <v>217.29842721100704</v>
      </c>
      <c r="L21" s="7">
        <v>13.835682524567035</v>
      </c>
      <c r="M21" s="3">
        <v>3</v>
      </c>
      <c r="N21" s="7">
        <v>13.002009379603342</v>
      </c>
      <c r="O21" s="7">
        <v>26.837691904170377</v>
      </c>
    </row>
    <row r="22" spans="1:15" x14ac:dyDescent="0.3">
      <c r="A22" s="1" t="s">
        <v>31</v>
      </c>
      <c r="B22" s="1" t="s">
        <v>30</v>
      </c>
      <c r="C22" s="1" t="s">
        <v>19</v>
      </c>
      <c r="D22" s="2">
        <v>20</v>
      </c>
      <c r="E22" s="2">
        <v>556</v>
      </c>
      <c r="F22" s="2">
        <v>601</v>
      </c>
      <c r="G22" s="2">
        <v>1</v>
      </c>
      <c r="H22" s="2"/>
      <c r="I22" s="2" t="str">
        <f t="shared" si="0"/>
        <v>GRM-20.556.601.1</v>
      </c>
      <c r="J22" s="6">
        <v>1.0391549999894778E-2</v>
      </c>
      <c r="K22" s="7">
        <v>159.27986688686673</v>
      </c>
      <c r="L22" s="7">
        <v>5.9748190219556463</v>
      </c>
      <c r="M22" s="3">
        <v>10</v>
      </c>
      <c r="N22" s="7">
        <v>20.313449841338201</v>
      </c>
      <c r="O22" s="7">
        <v>26.288268863293847</v>
      </c>
    </row>
    <row r="23" spans="1:15" x14ac:dyDescent="0.3">
      <c r="A23" s="1" t="s">
        <v>31</v>
      </c>
      <c r="B23" s="1" t="s">
        <v>30</v>
      </c>
      <c r="C23" s="1" t="s">
        <v>19</v>
      </c>
      <c r="D23" s="2">
        <v>14</v>
      </c>
      <c r="E23" s="2">
        <v>371</v>
      </c>
      <c r="F23" s="2">
        <v>601</v>
      </c>
      <c r="G23" s="2">
        <v>1</v>
      </c>
      <c r="H23" s="2"/>
      <c r="I23" s="2" t="str">
        <f t="shared" si="0"/>
        <v>GRM-14.371.601.1</v>
      </c>
      <c r="J23" s="6">
        <v>1.4966639999897779E-2</v>
      </c>
      <c r="K23" s="7">
        <v>151.79495608089798</v>
      </c>
      <c r="L23" s="7">
        <v>5.0242353495976166</v>
      </c>
      <c r="M23" s="3">
        <v>12</v>
      </c>
      <c r="N23" s="7">
        <v>20.313449841338201</v>
      </c>
      <c r="O23" s="7">
        <v>25.337685190935819</v>
      </c>
    </row>
    <row r="24" spans="1:15" x14ac:dyDescent="0.3">
      <c r="A24" s="1" t="s">
        <v>31</v>
      </c>
      <c r="B24" s="1" t="s">
        <v>30</v>
      </c>
      <c r="C24" s="1" t="s">
        <v>19</v>
      </c>
      <c r="D24" s="2">
        <v>15</v>
      </c>
      <c r="E24" s="2">
        <v>394</v>
      </c>
      <c r="F24" s="2">
        <v>216</v>
      </c>
      <c r="G24" s="2">
        <v>1</v>
      </c>
      <c r="H24" s="2"/>
      <c r="I24" s="2" t="str">
        <f t="shared" si="0"/>
        <v>GRM-15.394.216.1</v>
      </c>
      <c r="J24" s="6">
        <v>3.2099999999900319E-2</v>
      </c>
      <c r="K24" s="7">
        <v>329.43781404996457</v>
      </c>
      <c r="L24" s="7">
        <v>28.731772471863714</v>
      </c>
      <c r="M24" s="3">
        <v>2</v>
      </c>
      <c r="N24" s="7">
        <v>-3.4986954205301779</v>
      </c>
      <c r="O24" s="7">
        <v>25.233077051333535</v>
      </c>
    </row>
    <row r="25" spans="1:15" x14ac:dyDescent="0.3">
      <c r="A25" s="1" t="s">
        <v>31</v>
      </c>
      <c r="B25" s="1" t="s">
        <v>30</v>
      </c>
      <c r="C25" s="1" t="s">
        <v>19</v>
      </c>
      <c r="D25" s="2">
        <v>10</v>
      </c>
      <c r="E25" s="2">
        <v>253</v>
      </c>
      <c r="F25" s="2">
        <v>308</v>
      </c>
      <c r="G25" s="2">
        <v>1</v>
      </c>
      <c r="H25" s="2"/>
      <c r="I25" s="2" t="str">
        <f t="shared" si="0"/>
        <v>GRM-10.253.308.1</v>
      </c>
      <c r="J25" s="6">
        <v>1.146599999992759E-2</v>
      </c>
      <c r="K25" s="7">
        <v>224.44521335984297</v>
      </c>
      <c r="L25" s="7">
        <v>15.757639115632012</v>
      </c>
      <c r="M25" s="3">
        <v>1</v>
      </c>
      <c r="N25" s="7">
        <v>8.7688066263000248</v>
      </c>
      <c r="O25" s="7">
        <v>24.526445741932037</v>
      </c>
    </row>
    <row r="26" spans="1:15" x14ac:dyDescent="0.3">
      <c r="A26" s="1" t="s">
        <v>31</v>
      </c>
      <c r="B26" s="1" t="s">
        <v>30</v>
      </c>
      <c r="C26" s="1" t="s">
        <v>19</v>
      </c>
      <c r="D26" s="2">
        <v>18</v>
      </c>
      <c r="E26" s="2">
        <v>503</v>
      </c>
      <c r="F26" s="2">
        <v>220</v>
      </c>
      <c r="G26" s="2">
        <v>1</v>
      </c>
      <c r="H26" s="2"/>
      <c r="I26" s="2" t="str">
        <f t="shared" si="0"/>
        <v>GRM-18.503.220.1</v>
      </c>
      <c r="J26" s="6">
        <v>1.0968749999960892E-2</v>
      </c>
      <c r="K26" s="7">
        <v>239.91526071057132</v>
      </c>
      <c r="L26" s="7">
        <v>16.767016275601012</v>
      </c>
      <c r="M26" s="3">
        <v>2</v>
      </c>
      <c r="N26" s="7">
        <v>7.6230344460161445</v>
      </c>
      <c r="O26" s="7">
        <v>24.390050721617158</v>
      </c>
    </row>
    <row r="27" spans="1:15" x14ac:dyDescent="0.3">
      <c r="A27" s="1" t="s">
        <v>31</v>
      </c>
      <c r="B27" s="1" t="s">
        <v>30</v>
      </c>
      <c r="C27" s="1" t="s">
        <v>19</v>
      </c>
      <c r="D27" s="2">
        <v>3</v>
      </c>
      <c r="E27" s="2">
        <v>76</v>
      </c>
      <c r="F27" s="2">
        <v>220</v>
      </c>
      <c r="G27" s="2">
        <v>1</v>
      </c>
      <c r="H27" s="2"/>
      <c r="I27" s="2" t="str">
        <f t="shared" si="0"/>
        <v>GRM-3.76.220.1</v>
      </c>
      <c r="J27" s="6">
        <v>2.906063999989783E-2</v>
      </c>
      <c r="K27" s="7">
        <v>239.1130262966542</v>
      </c>
      <c r="L27" s="7">
        <v>16.665132505033537</v>
      </c>
      <c r="M27" s="3">
        <v>3</v>
      </c>
      <c r="N27" s="7">
        <v>7.6230344460161445</v>
      </c>
      <c r="O27" s="7">
        <v>24.288166951049682</v>
      </c>
    </row>
    <row r="28" spans="1:15" x14ac:dyDescent="0.3">
      <c r="A28" s="1" t="s">
        <v>31</v>
      </c>
      <c r="B28" s="1" t="s">
        <v>30</v>
      </c>
      <c r="C28" s="1" t="s">
        <v>19</v>
      </c>
      <c r="D28" s="2">
        <v>20</v>
      </c>
      <c r="E28" s="2">
        <v>546</v>
      </c>
      <c r="F28" s="2">
        <v>112</v>
      </c>
      <c r="G28" s="2">
        <v>1</v>
      </c>
      <c r="H28" s="2"/>
      <c r="I28" s="2" t="str">
        <f t="shared" si="0"/>
        <v>GRM-20.546.112.1</v>
      </c>
      <c r="J28" s="6">
        <v>1.3438499999892883E-2</v>
      </c>
      <c r="K28" s="7">
        <v>197.16235739572329</v>
      </c>
      <c r="L28" s="7">
        <v>11.278401658026</v>
      </c>
      <c r="M28" s="3">
        <v>8</v>
      </c>
      <c r="N28" s="7">
        <v>13.002009379603342</v>
      </c>
      <c r="O28" s="7">
        <v>24.280411037629342</v>
      </c>
    </row>
    <row r="29" spans="1:15" x14ac:dyDescent="0.3">
      <c r="A29" s="1" t="s">
        <v>31</v>
      </c>
      <c r="B29" s="1" t="s">
        <v>30</v>
      </c>
      <c r="C29" s="1" t="s">
        <v>19</v>
      </c>
      <c r="D29" s="2">
        <v>20</v>
      </c>
      <c r="E29" s="2">
        <v>535</v>
      </c>
      <c r="F29" s="2">
        <v>221</v>
      </c>
      <c r="G29" s="2">
        <v>1</v>
      </c>
      <c r="H29" s="2"/>
      <c r="I29" s="2" t="str">
        <f t="shared" si="0"/>
        <v>GRM-20.535.221.1</v>
      </c>
      <c r="J29" s="6">
        <v>1.9925999999941268E-2</v>
      </c>
      <c r="K29" s="7">
        <v>277.82093636098119</v>
      </c>
      <c r="L29" s="7">
        <v>21.765284415071587</v>
      </c>
      <c r="M29" s="3">
        <v>1</v>
      </c>
      <c r="N29" s="7">
        <v>0.99258753572358105</v>
      </c>
      <c r="O29" s="7">
        <v>22.757871950795167</v>
      </c>
    </row>
    <row r="30" spans="1:15" x14ac:dyDescent="0.3">
      <c r="A30" s="1" t="s">
        <v>31</v>
      </c>
      <c r="B30" s="1" t="s">
        <v>30</v>
      </c>
      <c r="C30" s="1" t="s">
        <v>19</v>
      </c>
      <c r="D30" s="2">
        <v>19</v>
      </c>
      <c r="E30" s="2">
        <v>508</v>
      </c>
      <c r="F30" s="2">
        <v>209</v>
      </c>
      <c r="G30" s="2">
        <v>1</v>
      </c>
      <c r="H30" s="2"/>
      <c r="I30" s="2" t="str">
        <f t="shared" si="0"/>
        <v>GRM-19.508.209.1</v>
      </c>
      <c r="J30" s="6">
        <v>3.6751289999756409E-2</v>
      </c>
      <c r="K30" s="7">
        <v>326.15606578002871</v>
      </c>
      <c r="L30" s="7">
        <v>29.345735029251948</v>
      </c>
      <c r="M30" s="3">
        <v>1</v>
      </c>
      <c r="N30" s="7">
        <v>-6.992599342286244</v>
      </c>
      <c r="O30" s="7">
        <v>22.353135686965704</v>
      </c>
    </row>
    <row r="31" spans="1:15" x14ac:dyDescent="0.3">
      <c r="A31" s="1" t="s">
        <v>31</v>
      </c>
      <c r="B31" s="1" t="s">
        <v>30</v>
      </c>
      <c r="C31" s="1" t="s">
        <v>19</v>
      </c>
      <c r="D31" s="2">
        <v>6</v>
      </c>
      <c r="E31" s="2">
        <v>151</v>
      </c>
      <c r="F31" s="2">
        <v>208</v>
      </c>
      <c r="G31" s="2">
        <v>1</v>
      </c>
      <c r="H31" s="2"/>
      <c r="I31" s="2" t="str">
        <f t="shared" si="0"/>
        <v>GRM-6.151.208.1</v>
      </c>
      <c r="J31" s="6">
        <v>6.457919999945716E-3</v>
      </c>
      <c r="K31" s="7">
        <v>162.75017712409715</v>
      </c>
      <c r="L31" s="7">
        <v>9.1672405390874498</v>
      </c>
      <c r="M31" s="3">
        <v>5</v>
      </c>
      <c r="N31" s="7">
        <v>10.141037286458882</v>
      </c>
      <c r="O31" s="7">
        <v>19.308277825546334</v>
      </c>
    </row>
    <row r="32" spans="1:15" x14ac:dyDescent="0.3">
      <c r="A32" s="1" t="s">
        <v>31</v>
      </c>
      <c r="B32" s="1" t="s">
        <v>30</v>
      </c>
      <c r="C32" s="1" t="s">
        <v>19</v>
      </c>
      <c r="D32" s="2">
        <v>5</v>
      </c>
      <c r="E32" s="2">
        <v>138</v>
      </c>
      <c r="F32" s="2">
        <v>503</v>
      </c>
      <c r="G32" s="2">
        <v>1</v>
      </c>
      <c r="H32" s="2"/>
      <c r="I32" s="2" t="str">
        <f t="shared" si="0"/>
        <v>GRM-5.138.503.1</v>
      </c>
      <c r="J32" s="6">
        <v>1.2984509999910188E-2</v>
      </c>
      <c r="K32" s="7">
        <v>195.71551377046359</v>
      </c>
      <c r="L32" s="7">
        <v>13.787650021149274</v>
      </c>
      <c r="M32" s="3">
        <v>3</v>
      </c>
      <c r="N32" s="7">
        <v>5.0979699989714593</v>
      </c>
      <c r="O32" s="7">
        <v>18.885620020120733</v>
      </c>
    </row>
    <row r="33" spans="1:15" x14ac:dyDescent="0.3">
      <c r="A33" s="1" t="s">
        <v>31</v>
      </c>
      <c r="B33" s="1" t="s">
        <v>30</v>
      </c>
      <c r="C33" s="1" t="s">
        <v>19</v>
      </c>
      <c r="D33" s="2">
        <v>16</v>
      </c>
      <c r="E33" s="2">
        <v>421</v>
      </c>
      <c r="F33" s="2">
        <v>503</v>
      </c>
      <c r="G33" s="2">
        <v>1</v>
      </c>
      <c r="H33" s="2"/>
      <c r="I33" s="2" t="str">
        <f t="shared" si="0"/>
        <v>GRM-16.421.503.1</v>
      </c>
      <c r="J33" s="6">
        <v>1.2318749999963075E-2</v>
      </c>
      <c r="K33" s="7">
        <v>189.31655340617669</v>
      </c>
      <c r="L33" s="7">
        <v>12.97498205488484</v>
      </c>
      <c r="M33" s="3">
        <v>4</v>
      </c>
      <c r="N33" s="7">
        <v>5.0979699989714593</v>
      </c>
      <c r="O33" s="7">
        <v>18.072952053856298</v>
      </c>
    </row>
    <row r="34" spans="1:15" x14ac:dyDescent="0.3">
      <c r="A34" s="1" t="s">
        <v>31</v>
      </c>
      <c r="B34" s="1" t="s">
        <v>30</v>
      </c>
      <c r="C34" s="1" t="s">
        <v>19</v>
      </c>
      <c r="D34" s="2">
        <v>10</v>
      </c>
      <c r="E34" s="2">
        <v>273</v>
      </c>
      <c r="F34" s="2">
        <v>504</v>
      </c>
      <c r="G34" s="2">
        <v>1</v>
      </c>
      <c r="H34" s="2"/>
      <c r="I34" s="2" t="str">
        <f t="shared" si="0"/>
        <v>GRM-10.273.504.1</v>
      </c>
      <c r="J34" s="6">
        <v>1.2649559999999838E-2</v>
      </c>
      <c r="K34" s="7">
        <v>244.79519036197172</v>
      </c>
      <c r="L34" s="7">
        <v>15.729121711904178</v>
      </c>
      <c r="M34" s="3">
        <v>3</v>
      </c>
      <c r="N34" s="7">
        <v>2.3057879283293432</v>
      </c>
      <c r="O34" s="7">
        <v>18.034909640233522</v>
      </c>
    </row>
    <row r="35" spans="1:15" x14ac:dyDescent="0.3">
      <c r="A35" s="1" t="s">
        <v>31</v>
      </c>
      <c r="B35" s="1" t="s">
        <v>30</v>
      </c>
      <c r="C35" s="1" t="s">
        <v>19</v>
      </c>
      <c r="D35" s="2">
        <v>7</v>
      </c>
      <c r="E35" s="2">
        <v>183</v>
      </c>
      <c r="F35" s="2">
        <v>105</v>
      </c>
      <c r="G35" s="2">
        <v>1</v>
      </c>
      <c r="H35" s="2"/>
      <c r="I35" s="2" t="str">
        <f t="shared" ref="I35:I66" si="1">B35&amp;"-"&amp;D35&amp;"."&amp;E35&amp;"."&amp;F35&amp;"."&amp;G35</f>
        <v>GRM-7.183.105.1</v>
      </c>
      <c r="J35" s="6">
        <v>2.3483249999799227E-2</v>
      </c>
      <c r="K35" s="7">
        <v>231.87230676339155</v>
      </c>
      <c r="L35" s="7">
        <v>17.007065240418413</v>
      </c>
      <c r="M35" s="3">
        <v>3</v>
      </c>
      <c r="N35" s="7">
        <v>0.79948875212222992</v>
      </c>
      <c r="O35" s="7">
        <v>17.806553992540643</v>
      </c>
    </row>
    <row r="36" spans="1:15" x14ac:dyDescent="0.3">
      <c r="A36" s="1" t="s">
        <v>31</v>
      </c>
      <c r="B36" s="1" t="s">
        <v>30</v>
      </c>
      <c r="C36" s="1" t="s">
        <v>19</v>
      </c>
      <c r="D36" s="2">
        <v>9</v>
      </c>
      <c r="E36" s="2">
        <v>252</v>
      </c>
      <c r="F36" s="2">
        <v>201</v>
      </c>
      <c r="G36" s="2">
        <v>1</v>
      </c>
      <c r="H36" s="2"/>
      <c r="I36" s="2" t="str">
        <f t="shared" si="1"/>
        <v>GRM-9.252.201.1</v>
      </c>
      <c r="J36" s="6">
        <v>1.0349639999958526E-2</v>
      </c>
      <c r="K36" s="7">
        <v>218.47659661412678</v>
      </c>
      <c r="L36" s="7">
        <v>15.611787535610642</v>
      </c>
      <c r="M36" s="3">
        <v>4</v>
      </c>
      <c r="N36" s="7">
        <v>-6.0842115549068029E-2</v>
      </c>
      <c r="O36" s="7">
        <v>15.550945420061574</v>
      </c>
    </row>
    <row r="37" spans="1:15" x14ac:dyDescent="0.3">
      <c r="A37" s="1" t="s">
        <v>31</v>
      </c>
      <c r="B37" s="1" t="s">
        <v>30</v>
      </c>
      <c r="C37" s="1" t="s">
        <v>19</v>
      </c>
      <c r="D37" s="2">
        <v>17</v>
      </c>
      <c r="E37" s="2">
        <v>456</v>
      </c>
      <c r="F37" s="2">
        <v>502</v>
      </c>
      <c r="G37" s="2">
        <v>1</v>
      </c>
      <c r="H37" s="2"/>
      <c r="I37" s="2" t="str">
        <f t="shared" si="1"/>
        <v>GRM-17.456.502.1</v>
      </c>
      <c r="J37" s="6">
        <v>2.7134129999922152E-2</v>
      </c>
      <c r="K37" s="7">
        <v>275.44243504585916</v>
      </c>
      <c r="L37" s="7">
        <v>19.925738819653002</v>
      </c>
      <c r="M37" s="3">
        <v>2</v>
      </c>
      <c r="N37" s="7">
        <v>-4.6240387917646038</v>
      </c>
      <c r="O37" s="7">
        <v>15.301700027888398</v>
      </c>
    </row>
    <row r="38" spans="1:15" x14ac:dyDescent="0.3">
      <c r="A38" s="1" t="s">
        <v>31</v>
      </c>
      <c r="B38" s="1" t="s">
        <v>30</v>
      </c>
      <c r="C38" s="1" t="s">
        <v>19</v>
      </c>
      <c r="D38" s="2">
        <v>5</v>
      </c>
      <c r="E38" s="2">
        <v>140</v>
      </c>
      <c r="F38" s="2">
        <v>209</v>
      </c>
      <c r="G38" s="2">
        <v>1</v>
      </c>
      <c r="H38" s="2"/>
      <c r="I38" s="2" t="str">
        <f t="shared" si="1"/>
        <v>GRM-5.140.209.1</v>
      </c>
      <c r="J38" s="6">
        <v>1.6140059999997902E-2</v>
      </c>
      <c r="K38" s="7">
        <v>236.68455859148</v>
      </c>
      <c r="L38" s="7">
        <v>17.982853616306258</v>
      </c>
      <c r="M38" s="3">
        <v>2</v>
      </c>
      <c r="N38" s="7">
        <v>-6.992599342286244</v>
      </c>
      <c r="O38" s="7">
        <v>10.990254274020014</v>
      </c>
    </row>
    <row r="39" spans="1:15" x14ac:dyDescent="0.3">
      <c r="A39" s="1" t="s">
        <v>14</v>
      </c>
      <c r="B39" s="1" t="s">
        <v>29</v>
      </c>
      <c r="C39" s="1" t="s">
        <v>15</v>
      </c>
      <c r="D39" s="2">
        <v>3</v>
      </c>
      <c r="E39" s="2">
        <v>69</v>
      </c>
      <c r="F39" s="2">
        <v>301</v>
      </c>
      <c r="G39" s="2">
        <v>3</v>
      </c>
      <c r="H39" s="2">
        <v>1</v>
      </c>
      <c r="I39" s="2" t="str">
        <f t="shared" si="1"/>
        <v>Merensky-3.69.301.3</v>
      </c>
      <c r="J39" s="6">
        <v>8.8271639999220497E-2</v>
      </c>
      <c r="K39" s="7">
        <v>276.49901734497917</v>
      </c>
      <c r="L39" s="7">
        <v>16.366262019210243</v>
      </c>
      <c r="M39" s="3">
        <v>3</v>
      </c>
      <c r="N39" s="7">
        <v>34.915993810313779</v>
      </c>
      <c r="O39" s="7">
        <v>51.282255829524019</v>
      </c>
    </row>
    <row r="40" spans="1:15" x14ac:dyDescent="0.3">
      <c r="A40" s="1" t="s">
        <v>14</v>
      </c>
      <c r="B40" s="1" t="s">
        <v>29</v>
      </c>
      <c r="C40" s="1" t="s">
        <v>15</v>
      </c>
      <c r="D40" s="2">
        <v>4</v>
      </c>
      <c r="E40" s="2">
        <v>91</v>
      </c>
      <c r="F40" s="2">
        <v>20885</v>
      </c>
      <c r="G40" s="2">
        <v>4</v>
      </c>
      <c r="H40" s="2">
        <v>2</v>
      </c>
      <c r="I40" s="2" t="str">
        <f t="shared" si="1"/>
        <v>Merensky-4.91.20885.4</v>
      </c>
      <c r="J40" s="6">
        <v>9.4972439999764902E-2</v>
      </c>
      <c r="K40" s="7">
        <v>285.50633370839466</v>
      </c>
      <c r="L40" s="7">
        <v>18.629148613917195</v>
      </c>
      <c r="M40" s="3">
        <v>1</v>
      </c>
      <c r="N40" s="7">
        <v>29.707194316454846</v>
      </c>
      <c r="O40" s="7">
        <v>48.336342930372041</v>
      </c>
    </row>
    <row r="41" spans="1:15" x14ac:dyDescent="0.3">
      <c r="A41" s="1" t="s">
        <v>14</v>
      </c>
      <c r="B41" s="1" t="s">
        <v>29</v>
      </c>
      <c r="C41" s="1" t="s">
        <v>15</v>
      </c>
      <c r="D41" s="2">
        <v>2</v>
      </c>
      <c r="E41" s="2">
        <v>39</v>
      </c>
      <c r="F41" s="2">
        <v>301</v>
      </c>
      <c r="G41" s="2">
        <v>5</v>
      </c>
      <c r="H41" s="2">
        <v>3</v>
      </c>
      <c r="I41" s="2" t="str">
        <f t="shared" si="1"/>
        <v>Merensky-2.39.301.5</v>
      </c>
      <c r="J41" s="6">
        <v>8.833967999999004E-2</v>
      </c>
      <c r="K41" s="7">
        <v>241.72841173153282</v>
      </c>
      <c r="L41" s="7">
        <v>11.950395106302553</v>
      </c>
      <c r="M41" s="3">
        <v>10</v>
      </c>
      <c r="N41" s="7">
        <v>34.915993810313779</v>
      </c>
      <c r="O41" s="7">
        <v>46.86638891661633</v>
      </c>
    </row>
    <row r="42" spans="1:15" x14ac:dyDescent="0.3">
      <c r="A42" s="1" t="s">
        <v>14</v>
      </c>
      <c r="B42" s="1" t="s">
        <v>29</v>
      </c>
      <c r="C42" s="1" t="s">
        <v>15</v>
      </c>
      <c r="D42" s="2">
        <v>6</v>
      </c>
      <c r="E42" s="2">
        <v>177</v>
      </c>
      <c r="F42" s="2">
        <v>301</v>
      </c>
      <c r="G42" s="2">
        <v>5</v>
      </c>
      <c r="H42" s="2">
        <v>4</v>
      </c>
      <c r="I42" s="2" t="str">
        <f t="shared" si="1"/>
        <v>Merensky-6.177.301.5</v>
      </c>
      <c r="J42" s="6">
        <v>7.6194839999516262E-2</v>
      </c>
      <c r="K42" s="7">
        <v>239.70766418917259</v>
      </c>
      <c r="L42" s="7">
        <v>11.693760168422807</v>
      </c>
      <c r="M42" s="3">
        <v>11</v>
      </c>
      <c r="N42" s="7">
        <v>34.915993810313779</v>
      </c>
      <c r="O42" s="7">
        <v>46.609753978736585</v>
      </c>
    </row>
    <row r="43" spans="1:15" x14ac:dyDescent="0.3">
      <c r="A43" s="1" t="s">
        <v>14</v>
      </c>
      <c r="B43" s="1" t="s">
        <v>29</v>
      </c>
      <c r="C43" s="1" t="s">
        <v>15</v>
      </c>
      <c r="D43" s="2">
        <v>6</v>
      </c>
      <c r="E43" s="2">
        <v>151</v>
      </c>
      <c r="F43" s="2">
        <v>20885</v>
      </c>
      <c r="G43" s="2">
        <v>3</v>
      </c>
      <c r="H43" s="2">
        <v>5</v>
      </c>
      <c r="I43" s="2" t="str">
        <f t="shared" si="1"/>
        <v>Merensky-6.151.20885.3</v>
      </c>
      <c r="J43" s="6">
        <v>8.5126679999120825E-2</v>
      </c>
      <c r="K43" s="7">
        <v>267.98308721824685</v>
      </c>
      <c r="L43" s="7">
        <v>16.403696309668423</v>
      </c>
      <c r="M43" s="3">
        <v>2</v>
      </c>
      <c r="N43" s="7">
        <v>29.707194316454846</v>
      </c>
      <c r="O43" s="7">
        <v>46.110890626123265</v>
      </c>
    </row>
    <row r="44" spans="1:15" x14ac:dyDescent="0.3">
      <c r="A44" s="1" t="s">
        <v>14</v>
      </c>
      <c r="B44" s="1" t="s">
        <v>29</v>
      </c>
      <c r="C44" s="1" t="s">
        <v>15</v>
      </c>
      <c r="D44" s="2">
        <v>1</v>
      </c>
      <c r="E44" s="2">
        <v>29</v>
      </c>
      <c r="F44" s="2">
        <v>301</v>
      </c>
      <c r="G44" s="2">
        <v>5</v>
      </c>
      <c r="H44" s="2">
        <v>6</v>
      </c>
      <c r="I44" s="2" t="str">
        <f t="shared" si="1"/>
        <v>Merensky-1.29.301.5</v>
      </c>
      <c r="J44" s="6">
        <v>0.10162655999920389</v>
      </c>
      <c r="K44" s="7">
        <v>235.23815403929299</v>
      </c>
      <c r="L44" s="7">
        <v>11.126132379388098</v>
      </c>
      <c r="M44" s="3">
        <v>12</v>
      </c>
      <c r="N44" s="7">
        <v>34.915993810313779</v>
      </c>
      <c r="O44" s="7">
        <v>46.042126189701875</v>
      </c>
    </row>
    <row r="45" spans="1:15" x14ac:dyDescent="0.3">
      <c r="A45" s="1" t="s">
        <v>14</v>
      </c>
      <c r="B45" s="1" t="s">
        <v>29</v>
      </c>
      <c r="C45" s="1" t="s">
        <v>15</v>
      </c>
      <c r="D45" s="2">
        <v>6</v>
      </c>
      <c r="E45" s="2">
        <v>177</v>
      </c>
      <c r="F45" s="2">
        <v>301</v>
      </c>
      <c r="G45" s="2">
        <v>4</v>
      </c>
      <c r="H45" s="2">
        <v>7</v>
      </c>
      <c r="I45" s="2" t="str">
        <f t="shared" si="1"/>
        <v>Merensky-6.177.301.4</v>
      </c>
      <c r="J45" s="6">
        <v>7.2076199999173696E-2</v>
      </c>
      <c r="K45" s="7">
        <v>226.66933296970285</v>
      </c>
      <c r="L45" s="7">
        <v>10.037892103550153</v>
      </c>
      <c r="M45" s="3">
        <v>14</v>
      </c>
      <c r="N45" s="7">
        <v>34.915993810313779</v>
      </c>
      <c r="O45" s="7">
        <v>44.953885913863928</v>
      </c>
    </row>
    <row r="46" spans="1:15" x14ac:dyDescent="0.3">
      <c r="A46" s="1" t="s">
        <v>14</v>
      </c>
      <c r="B46" s="1" t="s">
        <v>29</v>
      </c>
      <c r="C46" s="1" t="s">
        <v>15</v>
      </c>
      <c r="D46" s="2">
        <v>4</v>
      </c>
      <c r="E46" s="2">
        <v>91</v>
      </c>
      <c r="F46" s="2">
        <v>20885</v>
      </c>
      <c r="G46" s="2">
        <v>1</v>
      </c>
      <c r="H46" s="2">
        <v>8</v>
      </c>
      <c r="I46" s="2" t="str">
        <f t="shared" si="1"/>
        <v>Merensky-4.91.20885.1</v>
      </c>
      <c r="J46" s="6">
        <v>8.6188799999945331E-2</v>
      </c>
      <c r="K46" s="7">
        <v>258.60236336904848</v>
      </c>
      <c r="L46" s="7">
        <v>15.21234438082023</v>
      </c>
      <c r="M46" s="3">
        <v>3</v>
      </c>
      <c r="N46" s="7">
        <v>29.707194316454846</v>
      </c>
      <c r="O46" s="7">
        <v>44.919538697275073</v>
      </c>
    </row>
    <row r="47" spans="1:15" x14ac:dyDescent="0.3">
      <c r="A47" s="1" t="s">
        <v>14</v>
      </c>
      <c r="B47" s="1" t="s">
        <v>29</v>
      </c>
      <c r="C47" s="1" t="s">
        <v>18</v>
      </c>
      <c r="D47" s="2">
        <v>3</v>
      </c>
      <c r="E47" s="2">
        <v>57</v>
      </c>
      <c r="F47" s="2">
        <v>21116</v>
      </c>
      <c r="G47" s="2">
        <v>5</v>
      </c>
      <c r="H47" s="2">
        <v>9</v>
      </c>
      <c r="I47" s="2" t="str">
        <f t="shared" si="1"/>
        <v>Merensky-3.57.21116.5</v>
      </c>
      <c r="J47" s="6">
        <v>9.4643039999937173E-2</v>
      </c>
      <c r="K47" s="7">
        <v>294.82168773118508</v>
      </c>
      <c r="L47" s="7">
        <v>22.436813586166462</v>
      </c>
      <c r="M47" s="3">
        <v>2</v>
      </c>
      <c r="N47" s="7">
        <v>22.418065576016154</v>
      </c>
      <c r="O47" s="7">
        <v>44.854879162182613</v>
      </c>
    </row>
    <row r="48" spans="1:15" x14ac:dyDescent="0.3">
      <c r="A48" s="1" t="s">
        <v>14</v>
      </c>
      <c r="B48" s="1" t="s">
        <v>29</v>
      </c>
      <c r="C48" s="1" t="s">
        <v>18</v>
      </c>
      <c r="D48" s="2">
        <v>4</v>
      </c>
      <c r="E48" s="2">
        <v>86</v>
      </c>
      <c r="F48" s="2">
        <v>21116</v>
      </c>
      <c r="G48" s="2">
        <v>4</v>
      </c>
      <c r="H48" s="2">
        <v>10</v>
      </c>
      <c r="I48" s="2" t="str">
        <f t="shared" si="1"/>
        <v>Merensky-4.86.21116.4</v>
      </c>
      <c r="J48" s="6">
        <v>7.8930719999334542E-2</v>
      </c>
      <c r="K48" s="7">
        <v>291.60529501441448</v>
      </c>
      <c r="L48" s="7">
        <v>22.028331711136595</v>
      </c>
      <c r="M48" s="3">
        <v>3</v>
      </c>
      <c r="N48" s="7">
        <v>22.418065576016154</v>
      </c>
      <c r="O48" s="7">
        <v>44.446397287152749</v>
      </c>
    </row>
    <row r="49" spans="1:15" x14ac:dyDescent="0.3">
      <c r="A49" s="1" t="s">
        <v>14</v>
      </c>
      <c r="B49" s="1" t="s">
        <v>29</v>
      </c>
      <c r="C49" s="1" t="s">
        <v>15</v>
      </c>
      <c r="D49" s="2">
        <v>2</v>
      </c>
      <c r="E49" s="2">
        <v>39</v>
      </c>
      <c r="F49" s="2">
        <v>301</v>
      </c>
      <c r="G49" s="2">
        <v>3</v>
      </c>
      <c r="H49" s="2">
        <v>11</v>
      </c>
      <c r="I49" s="2" t="str">
        <f t="shared" si="1"/>
        <v>Merensky-2.39.301.3</v>
      </c>
      <c r="J49" s="6">
        <v>7.0276799999192008E-2</v>
      </c>
      <c r="K49" s="7">
        <v>190.5931231732323</v>
      </c>
      <c r="L49" s="7">
        <v>5.4562134593983869</v>
      </c>
      <c r="M49" s="3">
        <v>36</v>
      </c>
      <c r="N49" s="7">
        <v>34.915993810313779</v>
      </c>
      <c r="O49" s="7">
        <v>40.372207269712163</v>
      </c>
    </row>
    <row r="50" spans="1:15" x14ac:dyDescent="0.3">
      <c r="A50" s="1" t="s">
        <v>14</v>
      </c>
      <c r="B50" s="1" t="s">
        <v>29</v>
      </c>
      <c r="C50" s="1" t="s">
        <v>15</v>
      </c>
      <c r="D50" s="2">
        <v>3</v>
      </c>
      <c r="E50" s="2">
        <v>69</v>
      </c>
      <c r="F50" s="2">
        <v>301</v>
      </c>
      <c r="G50" s="2">
        <v>5</v>
      </c>
      <c r="H50" s="2">
        <v>12</v>
      </c>
      <c r="I50" s="2" t="str">
        <f t="shared" si="1"/>
        <v>Merensky-3.69.301.5</v>
      </c>
      <c r="J50" s="6">
        <v>5.8582559999649675E-2</v>
      </c>
      <c r="K50" s="7">
        <v>187.53676364884376</v>
      </c>
      <c r="L50" s="7">
        <v>5.0680557998010434</v>
      </c>
      <c r="M50" s="3">
        <v>40</v>
      </c>
      <c r="N50" s="7">
        <v>34.915993810313779</v>
      </c>
      <c r="O50" s="7">
        <v>39.984049610114823</v>
      </c>
    </row>
    <row r="51" spans="1:15" x14ac:dyDescent="0.3">
      <c r="A51" s="1" t="s">
        <v>14</v>
      </c>
      <c r="B51" s="1" t="s">
        <v>29</v>
      </c>
      <c r="C51" s="1" t="s">
        <v>15</v>
      </c>
      <c r="D51" s="2">
        <v>2</v>
      </c>
      <c r="E51" s="2">
        <v>36</v>
      </c>
      <c r="F51" s="2">
        <v>313</v>
      </c>
      <c r="G51" s="2">
        <v>6</v>
      </c>
      <c r="H51" s="2">
        <v>13</v>
      </c>
      <c r="I51" s="2" t="str">
        <f t="shared" si="1"/>
        <v>Merensky-2.36.313.6</v>
      </c>
      <c r="J51" s="6">
        <v>0.10807211999963329</v>
      </c>
      <c r="K51" s="7">
        <v>297.59015766000766</v>
      </c>
      <c r="L51" s="7">
        <v>20.369907007390555</v>
      </c>
      <c r="M51" s="3">
        <v>1</v>
      </c>
      <c r="N51" s="7">
        <v>18.622871242355377</v>
      </c>
      <c r="O51" s="7">
        <v>38.992778249745932</v>
      </c>
    </row>
    <row r="52" spans="1:15" x14ac:dyDescent="0.3">
      <c r="A52" s="1" t="s">
        <v>14</v>
      </c>
      <c r="B52" s="1" t="s">
        <v>29</v>
      </c>
      <c r="C52" s="1" t="s">
        <v>15</v>
      </c>
      <c r="D52" s="2">
        <v>5</v>
      </c>
      <c r="E52" s="2">
        <v>142</v>
      </c>
      <c r="F52" s="2">
        <v>301</v>
      </c>
      <c r="G52" s="2">
        <v>5</v>
      </c>
      <c r="H52" s="2">
        <v>14</v>
      </c>
      <c r="I52" s="2" t="str">
        <f t="shared" si="1"/>
        <v>Merensky-5.142.301.5</v>
      </c>
      <c r="J52" s="6">
        <v>5.9456969999700959E-2</v>
      </c>
      <c r="K52" s="7">
        <v>179.40183114770289</v>
      </c>
      <c r="L52" s="7">
        <v>4.0349193721561551</v>
      </c>
      <c r="M52" s="3">
        <v>44</v>
      </c>
      <c r="N52" s="7">
        <v>34.915993810313779</v>
      </c>
      <c r="O52" s="7">
        <v>38.950913182469932</v>
      </c>
    </row>
    <row r="53" spans="1:15" x14ac:dyDescent="0.3">
      <c r="A53" s="1" t="s">
        <v>14</v>
      </c>
      <c r="B53" s="1" t="s">
        <v>29</v>
      </c>
      <c r="C53" s="1" t="s">
        <v>15</v>
      </c>
      <c r="D53" s="2">
        <v>6</v>
      </c>
      <c r="E53" s="2">
        <v>151</v>
      </c>
      <c r="F53" s="2">
        <v>20885</v>
      </c>
      <c r="G53" s="2">
        <v>2</v>
      </c>
      <c r="H53" s="2">
        <v>15</v>
      </c>
      <c r="I53" s="2" t="str">
        <f t="shared" si="1"/>
        <v>Merensky-6.151.20885.2</v>
      </c>
      <c r="J53" s="6">
        <v>6.3406079999367648E-2</v>
      </c>
      <c r="K53" s="7">
        <v>199.22243393006414</v>
      </c>
      <c r="L53" s="7">
        <v>7.6710933420692218</v>
      </c>
      <c r="M53" s="3">
        <v>8</v>
      </c>
      <c r="N53" s="7">
        <v>29.707194316454846</v>
      </c>
      <c r="O53" s="7">
        <v>37.378287658524066</v>
      </c>
    </row>
    <row r="54" spans="1:15" x14ac:dyDescent="0.3">
      <c r="A54" s="1" t="s">
        <v>14</v>
      </c>
      <c r="B54" s="1" t="s">
        <v>29</v>
      </c>
      <c r="C54" s="1" t="s">
        <v>18</v>
      </c>
      <c r="D54" s="2">
        <v>1</v>
      </c>
      <c r="E54" s="2">
        <v>11</v>
      </c>
      <c r="F54" s="2">
        <v>218</v>
      </c>
      <c r="G54" s="2">
        <v>6</v>
      </c>
      <c r="H54" s="2">
        <v>16</v>
      </c>
      <c r="I54" s="2" t="str">
        <f t="shared" si="1"/>
        <v>Merensky-1.11.218.6</v>
      </c>
      <c r="J54" s="6">
        <v>8.4083879999525379E-2</v>
      </c>
      <c r="K54" s="7">
        <v>270.73314169279479</v>
      </c>
      <c r="L54" s="7">
        <v>19.406384077579457</v>
      </c>
      <c r="M54" s="3">
        <v>1</v>
      </c>
      <c r="N54" s="7">
        <v>16.435236799432559</v>
      </c>
      <c r="O54" s="7">
        <v>35.841620877012019</v>
      </c>
    </row>
    <row r="55" spans="1:15" x14ac:dyDescent="0.3">
      <c r="A55" s="1" t="s">
        <v>14</v>
      </c>
      <c r="B55" s="1" t="s">
        <v>29</v>
      </c>
      <c r="C55" s="1" t="s">
        <v>18</v>
      </c>
      <c r="D55" s="2">
        <v>4</v>
      </c>
      <c r="E55" s="2">
        <v>86</v>
      </c>
      <c r="F55" s="2">
        <v>21116</v>
      </c>
      <c r="G55" s="2">
        <v>3</v>
      </c>
      <c r="H55" s="2">
        <v>17</v>
      </c>
      <c r="I55" s="2" t="str">
        <f t="shared" si="1"/>
        <v>Merensky-4.86.21116.3</v>
      </c>
      <c r="J55" s="6">
        <v>5.8480799999870214E-2</v>
      </c>
      <c r="K55" s="7">
        <v>217.63810832302175</v>
      </c>
      <c r="L55" s="7">
        <v>12.634499001329717</v>
      </c>
      <c r="M55" s="3">
        <v>8</v>
      </c>
      <c r="N55" s="7">
        <v>22.418065576016154</v>
      </c>
      <c r="O55" s="7">
        <v>35.052564577345869</v>
      </c>
    </row>
    <row r="56" spans="1:15" x14ac:dyDescent="0.3">
      <c r="A56" s="1" t="s">
        <v>14</v>
      </c>
      <c r="B56" s="1" t="s">
        <v>29</v>
      </c>
      <c r="C56" s="1" t="s">
        <v>15</v>
      </c>
      <c r="D56" s="2">
        <v>5</v>
      </c>
      <c r="E56" s="2">
        <v>150</v>
      </c>
      <c r="F56" s="2">
        <v>203</v>
      </c>
      <c r="G56" s="2">
        <v>1</v>
      </c>
      <c r="H56" s="2">
        <v>18</v>
      </c>
      <c r="I56" s="2" t="str">
        <f t="shared" si="1"/>
        <v>Merensky-5.150.203.1</v>
      </c>
      <c r="J56" s="6">
        <v>6.7953599999782455E-2</v>
      </c>
      <c r="K56" s="7">
        <v>204.52038907127314</v>
      </c>
      <c r="L56" s="7">
        <v>12.59084576926028</v>
      </c>
      <c r="M56" s="3">
        <v>6</v>
      </c>
      <c r="N56" s="7">
        <v>21.781894629641425</v>
      </c>
      <c r="O56" s="7">
        <v>34.372740398901705</v>
      </c>
    </row>
    <row r="57" spans="1:15" x14ac:dyDescent="0.3">
      <c r="A57" s="1" t="s">
        <v>14</v>
      </c>
      <c r="B57" s="1" t="s">
        <v>29</v>
      </c>
      <c r="C57" s="1" t="s">
        <v>15</v>
      </c>
      <c r="D57" s="2">
        <v>2</v>
      </c>
      <c r="E57" s="2">
        <v>50</v>
      </c>
      <c r="F57" s="2">
        <v>20885</v>
      </c>
      <c r="G57" s="2">
        <v>5</v>
      </c>
      <c r="H57" s="2">
        <v>19</v>
      </c>
      <c r="I57" s="2" t="str">
        <f t="shared" si="1"/>
        <v>Merensky-2.50.20885.5</v>
      </c>
      <c r="J57" s="6">
        <v>6.2634059999254532E-2</v>
      </c>
      <c r="K57" s="7">
        <v>168.95683287757612</v>
      </c>
      <c r="L57" s="7">
        <v>3.8273620084032376</v>
      </c>
      <c r="M57" s="3">
        <v>16</v>
      </c>
      <c r="N57" s="7">
        <v>29.707194316454846</v>
      </c>
      <c r="O57" s="7">
        <v>33.53455632485808</v>
      </c>
    </row>
    <row r="58" spans="1:15" x14ac:dyDescent="0.3">
      <c r="A58" s="1" t="s">
        <v>14</v>
      </c>
      <c r="B58" s="1" t="s">
        <v>29</v>
      </c>
      <c r="C58" s="1" t="s">
        <v>18</v>
      </c>
      <c r="D58" s="2">
        <v>1</v>
      </c>
      <c r="E58" s="2">
        <v>22</v>
      </c>
      <c r="F58" s="2">
        <v>21116</v>
      </c>
      <c r="G58" s="2">
        <v>5</v>
      </c>
      <c r="H58" s="2">
        <v>20</v>
      </c>
      <c r="I58" s="2" t="str">
        <f t="shared" si="1"/>
        <v>Merensky-1.22.21116.5</v>
      </c>
      <c r="J58" s="6">
        <v>6.0364709999703337E-2</v>
      </c>
      <c r="K58" s="7">
        <v>193.04111357060111</v>
      </c>
      <c r="L58" s="7">
        <v>9.5106806677722897</v>
      </c>
      <c r="M58" s="3">
        <v>18</v>
      </c>
      <c r="N58" s="7">
        <v>22.418065576016154</v>
      </c>
      <c r="O58" s="7">
        <v>31.928746243788446</v>
      </c>
    </row>
    <row r="59" spans="1:15" x14ac:dyDescent="0.3">
      <c r="A59" s="1" t="s">
        <v>14</v>
      </c>
      <c r="B59" s="1" t="s">
        <v>29</v>
      </c>
      <c r="C59" s="1" t="s">
        <v>18</v>
      </c>
      <c r="D59" s="2">
        <v>5</v>
      </c>
      <c r="E59" s="2">
        <v>139</v>
      </c>
      <c r="F59" s="2">
        <v>21116</v>
      </c>
      <c r="G59" s="2">
        <v>1</v>
      </c>
      <c r="H59" s="2">
        <v>21</v>
      </c>
      <c r="I59" s="2" t="str">
        <f t="shared" si="1"/>
        <v>Merensky-5.139.21116.1</v>
      </c>
      <c r="J59" s="6">
        <v>4.8278999999638472E-2</v>
      </c>
      <c r="K59" s="7">
        <v>187.96750926183205</v>
      </c>
      <c r="L59" s="7">
        <v>8.8663329205586248</v>
      </c>
      <c r="M59" s="3">
        <v>21</v>
      </c>
      <c r="N59" s="7">
        <v>22.418065576016154</v>
      </c>
      <c r="O59" s="7">
        <v>31.284398496574781</v>
      </c>
    </row>
    <row r="60" spans="1:15" x14ac:dyDescent="0.3">
      <c r="A60" s="1" t="s">
        <v>14</v>
      </c>
      <c r="B60" s="1" t="s">
        <v>29</v>
      </c>
      <c r="C60" s="1" t="s">
        <v>15</v>
      </c>
      <c r="D60" s="2">
        <v>2</v>
      </c>
      <c r="E60" s="2">
        <v>51</v>
      </c>
      <c r="F60" s="2">
        <v>203</v>
      </c>
      <c r="G60" s="2">
        <v>1</v>
      </c>
      <c r="H60" s="2">
        <v>22</v>
      </c>
      <c r="I60" s="2" t="str">
        <f t="shared" si="1"/>
        <v>Merensky-2.51.203.1</v>
      </c>
      <c r="J60" s="6">
        <v>6.58111499997176E-2</v>
      </c>
      <c r="K60" s="7">
        <v>177.95104719678727</v>
      </c>
      <c r="L60" s="7">
        <v>9.2165393512005718</v>
      </c>
      <c r="M60" s="3">
        <v>12</v>
      </c>
      <c r="N60" s="7">
        <v>21.781894629641425</v>
      </c>
      <c r="O60" s="7">
        <v>30.998433980841995</v>
      </c>
    </row>
    <row r="61" spans="1:15" x14ac:dyDescent="0.3">
      <c r="A61" s="1" t="s">
        <v>14</v>
      </c>
      <c r="B61" s="1" t="s">
        <v>29</v>
      </c>
      <c r="C61" s="1" t="s">
        <v>18</v>
      </c>
      <c r="D61" s="2">
        <v>3</v>
      </c>
      <c r="E61" s="2">
        <v>78</v>
      </c>
      <c r="F61" s="2">
        <v>218</v>
      </c>
      <c r="G61" s="2">
        <v>5</v>
      </c>
      <c r="H61" s="2">
        <v>23</v>
      </c>
      <c r="I61" s="2" t="str">
        <f t="shared" si="1"/>
        <v>Merensky-3.78.218.5</v>
      </c>
      <c r="J61" s="6">
        <v>7.3593749999417923E-2</v>
      </c>
      <c r="K61" s="7">
        <v>231.30544344411561</v>
      </c>
      <c r="L61" s="7">
        <v>14.399066399997208</v>
      </c>
      <c r="M61" s="3">
        <v>3</v>
      </c>
      <c r="N61" s="7">
        <v>16.435236799432559</v>
      </c>
      <c r="O61" s="7">
        <v>30.834303199429769</v>
      </c>
    </row>
    <row r="62" spans="1:15" x14ac:dyDescent="0.3">
      <c r="A62" s="1" t="s">
        <v>14</v>
      </c>
      <c r="B62" s="1" t="s">
        <v>29</v>
      </c>
      <c r="C62" s="1" t="s">
        <v>18</v>
      </c>
      <c r="D62" s="2">
        <v>3</v>
      </c>
      <c r="E62" s="2">
        <v>78</v>
      </c>
      <c r="F62" s="2">
        <v>218</v>
      </c>
      <c r="G62" s="2">
        <v>4</v>
      </c>
      <c r="H62" s="2">
        <v>24</v>
      </c>
      <c r="I62" s="2" t="str">
        <f t="shared" si="1"/>
        <v>Merensky-3.78.218.4</v>
      </c>
      <c r="J62" s="6">
        <v>7.2394559999338526E-2</v>
      </c>
      <c r="K62" s="7">
        <v>227.68688695172204</v>
      </c>
      <c r="L62" s="7">
        <v>13.939509725463225</v>
      </c>
      <c r="M62" s="3">
        <v>4</v>
      </c>
      <c r="N62" s="7">
        <v>16.435236799432559</v>
      </c>
      <c r="O62" s="7">
        <v>30.374746524895784</v>
      </c>
    </row>
    <row r="63" spans="1:15" x14ac:dyDescent="0.3">
      <c r="A63" s="1" t="s">
        <v>14</v>
      </c>
      <c r="B63" s="1" t="s">
        <v>29</v>
      </c>
      <c r="C63" s="1" t="s">
        <v>18</v>
      </c>
      <c r="D63" s="2">
        <v>6</v>
      </c>
      <c r="E63" s="2">
        <v>144</v>
      </c>
      <c r="F63" s="2">
        <v>218</v>
      </c>
      <c r="G63" s="2">
        <v>1</v>
      </c>
      <c r="H63" s="2">
        <v>25</v>
      </c>
      <c r="I63" s="2" t="str">
        <f t="shared" si="1"/>
        <v>Merensky-6.144.218.1</v>
      </c>
      <c r="J63" s="6">
        <v>5.7776879999892117E-2</v>
      </c>
      <c r="K63" s="7">
        <v>224.40050319543585</v>
      </c>
      <c r="L63" s="7">
        <v>13.522138988414875</v>
      </c>
      <c r="M63" s="3">
        <v>5</v>
      </c>
      <c r="N63" s="7">
        <v>16.435236799432559</v>
      </c>
      <c r="O63" s="7">
        <v>29.957375787847432</v>
      </c>
    </row>
    <row r="64" spans="1:15" x14ac:dyDescent="0.3">
      <c r="A64" s="1" t="s">
        <v>14</v>
      </c>
      <c r="B64" s="1" t="s">
        <v>29</v>
      </c>
      <c r="C64" s="1" t="s">
        <v>15</v>
      </c>
      <c r="D64" s="2">
        <v>4</v>
      </c>
      <c r="E64" s="2">
        <v>119</v>
      </c>
      <c r="F64" s="2">
        <v>313</v>
      </c>
      <c r="G64" s="2">
        <v>4</v>
      </c>
      <c r="H64" s="2">
        <v>26</v>
      </c>
      <c r="I64" s="2" t="str">
        <f t="shared" si="1"/>
        <v>Merensky-4.119.313.4</v>
      </c>
      <c r="J64" s="6">
        <v>7.4876519999634183E-2</v>
      </c>
      <c r="K64" s="7">
        <v>223.9532605363957</v>
      </c>
      <c r="L64" s="7">
        <v>11.018021072691841</v>
      </c>
      <c r="M64" s="3">
        <v>5</v>
      </c>
      <c r="N64" s="7">
        <v>18.622871242355377</v>
      </c>
      <c r="O64" s="7">
        <v>29.640892315047218</v>
      </c>
    </row>
    <row r="65" spans="1:15" x14ac:dyDescent="0.3">
      <c r="A65" s="1" t="s">
        <v>14</v>
      </c>
      <c r="B65" s="1" t="s">
        <v>29</v>
      </c>
      <c r="C65" s="1" t="s">
        <v>18</v>
      </c>
      <c r="D65" s="2">
        <v>4</v>
      </c>
      <c r="E65" s="2">
        <v>86</v>
      </c>
      <c r="F65" s="2">
        <v>21116</v>
      </c>
      <c r="G65" s="2">
        <v>5</v>
      </c>
      <c r="H65" s="2">
        <v>27</v>
      </c>
      <c r="I65" s="2" t="str">
        <f t="shared" si="1"/>
        <v>Merensky-4.86.21116.5</v>
      </c>
      <c r="J65" s="6">
        <v>4.5585329999994428E-2</v>
      </c>
      <c r="K65" s="7">
        <v>170.99530302211832</v>
      </c>
      <c r="L65" s="7">
        <v>6.7108627281149795</v>
      </c>
      <c r="M65" s="3">
        <v>29</v>
      </c>
      <c r="N65" s="7">
        <v>22.418065576016154</v>
      </c>
      <c r="O65" s="7">
        <v>29.128928304131133</v>
      </c>
    </row>
    <row r="66" spans="1:15" x14ac:dyDescent="0.3">
      <c r="A66" s="1" t="s">
        <v>14</v>
      </c>
      <c r="B66" s="1" t="s">
        <v>29</v>
      </c>
      <c r="C66" s="1" t="s">
        <v>15</v>
      </c>
      <c r="D66" s="2">
        <v>3</v>
      </c>
      <c r="E66" s="2">
        <v>73</v>
      </c>
      <c r="F66" s="2">
        <v>203</v>
      </c>
      <c r="G66" s="2">
        <v>4</v>
      </c>
      <c r="H66" s="2">
        <v>28</v>
      </c>
      <c r="I66" s="2" t="str">
        <f t="shared" si="1"/>
        <v>Merensky-3.73.203.4</v>
      </c>
      <c r="J66" s="6">
        <v>5.0426879999577068E-2</v>
      </c>
      <c r="K66" s="7">
        <v>163.09856370322586</v>
      </c>
      <c r="L66" s="7">
        <v>7.3302739475182737</v>
      </c>
      <c r="M66" s="3">
        <v>19</v>
      </c>
      <c r="N66" s="7">
        <v>21.781894629641425</v>
      </c>
      <c r="O66" s="7">
        <v>29.1121685771597</v>
      </c>
    </row>
    <row r="67" spans="1:15" x14ac:dyDescent="0.3">
      <c r="A67" s="1" t="s">
        <v>14</v>
      </c>
      <c r="B67" s="1" t="s">
        <v>29</v>
      </c>
      <c r="C67" s="1" t="s">
        <v>18</v>
      </c>
      <c r="D67" s="2">
        <v>5</v>
      </c>
      <c r="E67" s="2">
        <v>139</v>
      </c>
      <c r="F67" s="2">
        <v>21116</v>
      </c>
      <c r="G67" s="2">
        <v>4</v>
      </c>
      <c r="H67" s="2">
        <v>29</v>
      </c>
      <c r="I67" s="2" t="str">
        <f t="shared" ref="I67:I98" si="2">B67&amp;"-"&amp;D67&amp;"."&amp;E67&amp;"."&amp;F67&amp;"."&amp;G67</f>
        <v>Merensky-5.139.21116.4</v>
      </c>
      <c r="J67" s="6">
        <v>4.3820399999731308E-2</v>
      </c>
      <c r="K67" s="7">
        <v>170.14344803832927</v>
      </c>
      <c r="L67" s="7">
        <v>6.6026771451737716</v>
      </c>
      <c r="M67" s="3">
        <v>30</v>
      </c>
      <c r="N67" s="7">
        <v>22.418065576016154</v>
      </c>
      <c r="O67" s="7">
        <v>29.020742721189926</v>
      </c>
    </row>
    <row r="68" spans="1:15" x14ac:dyDescent="0.3">
      <c r="A68" s="1" t="s">
        <v>14</v>
      </c>
      <c r="B68" s="1" t="s">
        <v>29</v>
      </c>
      <c r="C68" s="1" t="s">
        <v>18</v>
      </c>
      <c r="D68" s="2">
        <v>6</v>
      </c>
      <c r="E68" s="2">
        <v>147</v>
      </c>
      <c r="F68" s="2">
        <v>201</v>
      </c>
      <c r="G68" s="2">
        <v>4</v>
      </c>
      <c r="H68" s="2">
        <v>30</v>
      </c>
      <c r="I68" s="2" t="str">
        <f t="shared" si="2"/>
        <v>Merensky-6.147.201.4</v>
      </c>
      <c r="J68" s="6">
        <v>8.1082079999760026E-2</v>
      </c>
      <c r="K68" s="7">
        <v>313.39091666878687</v>
      </c>
      <c r="L68" s="7">
        <v>28.496622146972481</v>
      </c>
      <c r="M68" s="3">
        <v>1</v>
      </c>
      <c r="N68" s="7">
        <v>-6.0842115549068029E-2</v>
      </c>
      <c r="O68" s="7">
        <v>28.435780031423413</v>
      </c>
    </row>
    <row r="69" spans="1:15" x14ac:dyDescent="0.3">
      <c r="A69" s="1" t="s">
        <v>14</v>
      </c>
      <c r="B69" s="1" t="s">
        <v>29</v>
      </c>
      <c r="C69" s="1" t="s">
        <v>15</v>
      </c>
      <c r="D69" s="2">
        <v>3</v>
      </c>
      <c r="E69" s="2">
        <v>74</v>
      </c>
      <c r="F69" s="2">
        <v>219</v>
      </c>
      <c r="G69" s="2">
        <v>4</v>
      </c>
      <c r="H69" s="2">
        <v>31</v>
      </c>
      <c r="I69" s="2" t="str">
        <f t="shared" si="2"/>
        <v>Merensky-3.74.219.4</v>
      </c>
      <c r="J69" s="6">
        <v>7.8077999999550229E-2</v>
      </c>
      <c r="K69" s="7">
        <v>245.95414401947198</v>
      </c>
      <c r="L69" s="7">
        <v>17.546043248096584</v>
      </c>
      <c r="M69" s="3">
        <v>1</v>
      </c>
      <c r="N69" s="7">
        <v>10.788915777616113</v>
      </c>
      <c r="O69" s="7">
        <v>28.334959025712699</v>
      </c>
    </row>
    <row r="70" spans="1:15" x14ac:dyDescent="0.3">
      <c r="A70" s="1" t="s">
        <v>14</v>
      </c>
      <c r="B70" s="1" t="s">
        <v>29</v>
      </c>
      <c r="C70" s="1" t="s">
        <v>18</v>
      </c>
      <c r="D70" s="2">
        <v>6</v>
      </c>
      <c r="E70" s="2">
        <v>150</v>
      </c>
      <c r="F70" s="2">
        <v>21116</v>
      </c>
      <c r="G70" s="2">
        <v>4</v>
      </c>
      <c r="H70" s="2">
        <v>32</v>
      </c>
      <c r="I70" s="2" t="str">
        <f t="shared" si="2"/>
        <v>Merensky-6.150.21116.4</v>
      </c>
      <c r="J70" s="6">
        <v>4.200524999987465E-2</v>
      </c>
      <c r="K70" s="7">
        <v>164.17686748931803</v>
      </c>
      <c r="L70" s="7">
        <v>5.844921415449341</v>
      </c>
      <c r="M70" s="3">
        <v>32</v>
      </c>
      <c r="N70" s="7">
        <v>22.418065576016154</v>
      </c>
      <c r="O70" s="7">
        <v>28.262986991465496</v>
      </c>
    </row>
    <row r="71" spans="1:15" x14ac:dyDescent="0.3">
      <c r="A71" s="1" t="s">
        <v>14</v>
      </c>
      <c r="B71" s="1" t="s">
        <v>29</v>
      </c>
      <c r="C71" s="1" t="s">
        <v>15</v>
      </c>
      <c r="D71" s="2">
        <v>3</v>
      </c>
      <c r="E71" s="2">
        <v>73</v>
      </c>
      <c r="F71" s="2">
        <v>203</v>
      </c>
      <c r="G71" s="2">
        <v>1</v>
      </c>
      <c r="H71" s="2">
        <v>33</v>
      </c>
      <c r="I71" s="2" t="str">
        <f t="shared" si="2"/>
        <v>Merensky-3.73.203.1</v>
      </c>
      <c r="J71" s="6">
        <v>4.678559999956633E-2</v>
      </c>
      <c r="K71" s="7">
        <v>152.18759997028764</v>
      </c>
      <c r="L71" s="7">
        <v>5.9445815534351185</v>
      </c>
      <c r="M71" s="3">
        <v>24</v>
      </c>
      <c r="N71" s="7">
        <v>21.781894629641425</v>
      </c>
      <c r="O71" s="7">
        <v>27.726476183076542</v>
      </c>
    </row>
    <row r="72" spans="1:15" x14ac:dyDescent="0.3">
      <c r="A72" s="1" t="s">
        <v>14</v>
      </c>
      <c r="B72" s="1" t="s">
        <v>29</v>
      </c>
      <c r="C72" s="1" t="s">
        <v>15</v>
      </c>
      <c r="D72" s="2">
        <v>2</v>
      </c>
      <c r="E72" s="2">
        <v>51</v>
      </c>
      <c r="F72" s="2">
        <v>203</v>
      </c>
      <c r="G72" s="2">
        <v>5</v>
      </c>
      <c r="H72" s="2">
        <v>34</v>
      </c>
      <c r="I72" s="2" t="str">
        <f t="shared" si="2"/>
        <v>Merensky-2.51.203.5</v>
      </c>
      <c r="J72" s="6">
        <v>5.5440449999878183E-2</v>
      </c>
      <c r="K72" s="7">
        <v>148.59201159338812</v>
      </c>
      <c r="L72" s="7">
        <v>5.4879418295688787</v>
      </c>
      <c r="M72" s="3">
        <v>27</v>
      </c>
      <c r="N72" s="7">
        <v>21.781894629641425</v>
      </c>
      <c r="O72" s="7">
        <v>27.269836459210303</v>
      </c>
    </row>
    <row r="73" spans="1:15" x14ac:dyDescent="0.3">
      <c r="A73" s="1" t="s">
        <v>14</v>
      </c>
      <c r="B73" s="1" t="s">
        <v>29</v>
      </c>
      <c r="C73" s="1" t="s">
        <v>18</v>
      </c>
      <c r="D73" s="2">
        <v>6</v>
      </c>
      <c r="E73" s="2">
        <v>159</v>
      </c>
      <c r="F73" s="2">
        <v>112</v>
      </c>
      <c r="G73" s="2">
        <v>1</v>
      </c>
      <c r="H73" s="2">
        <v>35</v>
      </c>
      <c r="I73" s="2" t="str">
        <f t="shared" si="2"/>
        <v>Merensky-6.159.112.1</v>
      </c>
      <c r="J73" s="6">
        <v>6.1175519999778771E-2</v>
      </c>
      <c r="K73" s="7">
        <v>237.37813817984693</v>
      </c>
      <c r="L73" s="7">
        <v>13.633416463765451</v>
      </c>
      <c r="M73" s="3">
        <v>4</v>
      </c>
      <c r="N73" s="7">
        <v>13.002009379603342</v>
      </c>
      <c r="O73" s="7">
        <v>26.635425843368793</v>
      </c>
    </row>
    <row r="74" spans="1:15" x14ac:dyDescent="0.3">
      <c r="A74" s="1" t="s">
        <v>14</v>
      </c>
      <c r="B74" s="1" t="s">
        <v>29</v>
      </c>
      <c r="C74" s="1" t="s">
        <v>15</v>
      </c>
      <c r="D74" s="2">
        <v>6</v>
      </c>
      <c r="E74" s="2">
        <v>178</v>
      </c>
      <c r="F74" s="2">
        <v>313</v>
      </c>
      <c r="G74" s="2">
        <v>4</v>
      </c>
      <c r="H74" s="2">
        <v>36</v>
      </c>
      <c r="I74" s="2" t="str">
        <f t="shared" si="2"/>
        <v>Merensky-6.178.313.4</v>
      </c>
      <c r="J74" s="6">
        <v>6.1916399999972782E-2</v>
      </c>
      <c r="K74" s="7">
        <v>194.50657111090194</v>
      </c>
      <c r="L74" s="7">
        <v>7.2782915156541375</v>
      </c>
      <c r="M74" s="3">
        <v>11</v>
      </c>
      <c r="N74" s="7">
        <v>18.622871242355377</v>
      </c>
      <c r="O74" s="7">
        <v>25.901162758009512</v>
      </c>
    </row>
    <row r="75" spans="1:15" x14ac:dyDescent="0.3">
      <c r="A75" s="1" t="s">
        <v>14</v>
      </c>
      <c r="B75" s="1" t="s">
        <v>29</v>
      </c>
      <c r="C75" s="1" t="s">
        <v>18</v>
      </c>
      <c r="D75" s="2">
        <v>3</v>
      </c>
      <c r="E75" s="2">
        <v>78</v>
      </c>
      <c r="F75" s="2">
        <v>218</v>
      </c>
      <c r="G75" s="2">
        <v>6</v>
      </c>
      <c r="H75" s="2">
        <v>37</v>
      </c>
      <c r="I75" s="2" t="str">
        <f t="shared" si="2"/>
        <v>Merensky-3.78.218.6</v>
      </c>
      <c r="J75" s="6">
        <v>6.0364709999703337E-2</v>
      </c>
      <c r="K75" s="7">
        <v>191.38680788517007</v>
      </c>
      <c r="L75" s="7">
        <v>9.3293996840111237</v>
      </c>
      <c r="M75" s="3">
        <v>9</v>
      </c>
      <c r="N75" s="7">
        <v>16.435236799432559</v>
      </c>
      <c r="O75" s="7">
        <v>25.764636483443681</v>
      </c>
    </row>
    <row r="76" spans="1:15" x14ac:dyDescent="0.3">
      <c r="A76" s="1" t="s">
        <v>14</v>
      </c>
      <c r="B76" s="1" t="s">
        <v>29</v>
      </c>
      <c r="C76" s="1" t="s">
        <v>18</v>
      </c>
      <c r="D76" s="2">
        <v>3</v>
      </c>
      <c r="E76" s="2">
        <v>60</v>
      </c>
      <c r="F76" s="2">
        <v>602</v>
      </c>
      <c r="G76" s="2">
        <v>2</v>
      </c>
      <c r="H76" s="2">
        <v>38</v>
      </c>
      <c r="I76" s="2" t="str">
        <f t="shared" si="2"/>
        <v>Merensky-3.60.602.2</v>
      </c>
      <c r="J76" s="6">
        <v>6.193535999955202E-2</v>
      </c>
      <c r="K76" s="7">
        <v>196.12624513352444</v>
      </c>
      <c r="L76" s="7">
        <v>12.211306220901703</v>
      </c>
      <c r="M76" s="3">
        <v>6</v>
      </c>
      <c r="N76" s="7">
        <v>13.236777871371508</v>
      </c>
      <c r="O76" s="7">
        <v>25.448084092273213</v>
      </c>
    </row>
    <row r="77" spans="1:15" x14ac:dyDescent="0.3">
      <c r="A77" s="1" t="s">
        <v>14</v>
      </c>
      <c r="B77" s="1" t="s">
        <v>29</v>
      </c>
      <c r="C77" s="1" t="s">
        <v>18</v>
      </c>
      <c r="D77" s="2">
        <v>1</v>
      </c>
      <c r="E77" s="2">
        <v>20</v>
      </c>
      <c r="F77" s="2">
        <v>616</v>
      </c>
      <c r="G77" s="2">
        <v>3</v>
      </c>
      <c r="H77" s="2">
        <v>39</v>
      </c>
      <c r="I77" s="2" t="str">
        <f t="shared" si="2"/>
        <v>Merensky-1.20.616.3</v>
      </c>
      <c r="J77" s="6">
        <v>9.1407029999572842E-2</v>
      </c>
      <c r="K77" s="7">
        <v>294.72008456436242</v>
      </c>
      <c r="L77" s="7">
        <v>22.879556595084754</v>
      </c>
      <c r="M77" s="3">
        <v>2</v>
      </c>
      <c r="N77" s="7">
        <v>2.5406220299943492</v>
      </c>
      <c r="O77" s="7">
        <v>25.420178625079103</v>
      </c>
    </row>
    <row r="78" spans="1:15" x14ac:dyDescent="0.3">
      <c r="A78" s="1" t="s">
        <v>14</v>
      </c>
      <c r="B78" s="1" t="s">
        <v>29</v>
      </c>
      <c r="C78" s="1" t="s">
        <v>18</v>
      </c>
      <c r="D78" s="2">
        <v>4</v>
      </c>
      <c r="E78" s="2">
        <v>96</v>
      </c>
      <c r="F78" s="2">
        <v>218</v>
      </c>
      <c r="G78" s="2">
        <v>1</v>
      </c>
      <c r="H78" s="2">
        <v>40</v>
      </c>
      <c r="I78" s="2" t="str">
        <f t="shared" si="2"/>
        <v>Merensky-4.96.218.1</v>
      </c>
      <c r="J78" s="6">
        <v>4.9593749999985448E-2</v>
      </c>
      <c r="K78" s="7">
        <v>185.4937240665339</v>
      </c>
      <c r="L78" s="7">
        <v>8.5809780390443304</v>
      </c>
      <c r="M78" s="3">
        <v>10</v>
      </c>
      <c r="N78" s="7">
        <v>16.435236799432559</v>
      </c>
      <c r="O78" s="7">
        <v>25.016214838476891</v>
      </c>
    </row>
    <row r="79" spans="1:15" x14ac:dyDescent="0.3">
      <c r="A79" s="1" t="s">
        <v>14</v>
      </c>
      <c r="B79" s="1" t="s">
        <v>29</v>
      </c>
      <c r="C79" s="1" t="s">
        <v>18</v>
      </c>
      <c r="D79" s="2">
        <v>4</v>
      </c>
      <c r="E79" s="2">
        <v>96</v>
      </c>
      <c r="F79" s="2">
        <v>218</v>
      </c>
      <c r="G79" s="2">
        <v>6</v>
      </c>
      <c r="H79" s="2">
        <v>41</v>
      </c>
      <c r="I79" s="2" t="str">
        <f t="shared" si="2"/>
        <v>Merensky-4.96.218.6</v>
      </c>
      <c r="J79" s="6">
        <v>4.9543769999672804E-2</v>
      </c>
      <c r="K79" s="7">
        <v>185.31294683053207</v>
      </c>
      <c r="L79" s="7">
        <v>8.5580193300720975</v>
      </c>
      <c r="M79" s="3">
        <v>11</v>
      </c>
      <c r="N79" s="7">
        <v>16.435236799432559</v>
      </c>
      <c r="O79" s="7">
        <v>24.993256129504658</v>
      </c>
    </row>
    <row r="80" spans="1:15" x14ac:dyDescent="0.3">
      <c r="A80" s="1" t="s">
        <v>14</v>
      </c>
      <c r="B80" s="1" t="s">
        <v>29</v>
      </c>
      <c r="C80" s="1" t="s">
        <v>18</v>
      </c>
      <c r="D80" s="2">
        <v>6</v>
      </c>
      <c r="E80" s="2">
        <v>156</v>
      </c>
      <c r="F80" s="2">
        <v>602</v>
      </c>
      <c r="G80" s="2">
        <v>2</v>
      </c>
      <c r="H80" s="2">
        <v>42</v>
      </c>
      <c r="I80" s="2" t="str">
        <f t="shared" si="2"/>
        <v>Merensky-6.156.602.2</v>
      </c>
      <c r="J80" s="6">
        <v>4.9297919999844453E-2</v>
      </c>
      <c r="K80" s="7">
        <v>192.02377370019346</v>
      </c>
      <c r="L80" s="7">
        <v>11.690292348868667</v>
      </c>
      <c r="M80" s="3">
        <v>7</v>
      </c>
      <c r="N80" s="7">
        <v>13.236777871371508</v>
      </c>
      <c r="O80" s="7">
        <v>24.927070220240175</v>
      </c>
    </row>
    <row r="81" spans="1:15" x14ac:dyDescent="0.3">
      <c r="A81" s="1" t="s">
        <v>14</v>
      </c>
      <c r="B81" s="1" t="s">
        <v>29</v>
      </c>
      <c r="C81" s="1" t="s">
        <v>15</v>
      </c>
      <c r="D81" s="2">
        <v>3</v>
      </c>
      <c r="E81" s="2">
        <v>77</v>
      </c>
      <c r="F81" s="2">
        <v>207</v>
      </c>
      <c r="G81" s="2">
        <v>3</v>
      </c>
      <c r="H81" s="2">
        <v>43</v>
      </c>
      <c r="I81" s="2" t="str">
        <f t="shared" si="2"/>
        <v>Merensky-3.77.207.3</v>
      </c>
      <c r="J81" s="6">
        <v>6.4899899999545596E-2</v>
      </c>
      <c r="K81" s="7">
        <v>206.46644431808676</v>
      </c>
      <c r="L81" s="7">
        <v>14.692177892389861</v>
      </c>
      <c r="M81" s="3">
        <v>3</v>
      </c>
      <c r="N81" s="7">
        <v>10.168529713261833</v>
      </c>
      <c r="O81" s="7">
        <v>24.860707605651694</v>
      </c>
    </row>
    <row r="82" spans="1:15" x14ac:dyDescent="0.3">
      <c r="A82" s="1" t="s">
        <v>14</v>
      </c>
      <c r="B82" s="1" t="s">
        <v>29</v>
      </c>
      <c r="C82" s="1" t="s">
        <v>18</v>
      </c>
      <c r="D82" s="2">
        <v>2</v>
      </c>
      <c r="E82" s="2">
        <v>55</v>
      </c>
      <c r="F82" s="2">
        <v>112</v>
      </c>
      <c r="G82" s="2">
        <v>2</v>
      </c>
      <c r="H82" s="2">
        <v>44</v>
      </c>
      <c r="I82" s="2" t="str">
        <f t="shared" si="2"/>
        <v>Merensky-2.55.112.2</v>
      </c>
      <c r="J82" s="6">
        <v>7.1486999999251566E-2</v>
      </c>
      <c r="K82" s="7">
        <v>222.79269647723481</v>
      </c>
      <c r="L82" s="7">
        <v>11.781065367533719</v>
      </c>
      <c r="M82" s="3">
        <v>5</v>
      </c>
      <c r="N82" s="7">
        <v>13.002009379603342</v>
      </c>
      <c r="O82" s="7">
        <v>24.783074747137061</v>
      </c>
    </row>
    <row r="83" spans="1:15" x14ac:dyDescent="0.3">
      <c r="A83" s="1" t="s">
        <v>14</v>
      </c>
      <c r="B83" s="1" t="s">
        <v>29</v>
      </c>
      <c r="C83" s="1" t="s">
        <v>18</v>
      </c>
      <c r="D83" s="2">
        <v>1</v>
      </c>
      <c r="E83" s="2">
        <v>19</v>
      </c>
      <c r="F83" s="2">
        <v>602</v>
      </c>
      <c r="G83" s="2">
        <v>6</v>
      </c>
      <c r="H83" s="2">
        <v>45</v>
      </c>
      <c r="I83" s="2" t="str">
        <f t="shared" si="2"/>
        <v>Merensky-1.19.602.6</v>
      </c>
      <c r="J83" s="6">
        <v>5.797835999965173E-2</v>
      </c>
      <c r="K83" s="7">
        <v>185.22463553554351</v>
      </c>
      <c r="L83" s="7">
        <v>10.826801801958121</v>
      </c>
      <c r="M83" s="3">
        <v>9</v>
      </c>
      <c r="N83" s="7">
        <v>13.236777871371508</v>
      </c>
      <c r="O83" s="7">
        <v>24.063579673329627</v>
      </c>
    </row>
    <row r="84" spans="1:15" x14ac:dyDescent="0.3">
      <c r="A84" s="1" t="s">
        <v>14</v>
      </c>
      <c r="B84" s="1" t="s">
        <v>29</v>
      </c>
      <c r="C84" s="1" t="s">
        <v>15</v>
      </c>
      <c r="D84" s="2">
        <v>1</v>
      </c>
      <c r="E84" s="2">
        <v>2</v>
      </c>
      <c r="F84" s="2">
        <v>503</v>
      </c>
      <c r="G84" s="2">
        <v>5</v>
      </c>
      <c r="H84" s="2">
        <v>46</v>
      </c>
      <c r="I84" s="2" t="str">
        <f t="shared" si="2"/>
        <v>Merensky-1.2.503.5</v>
      </c>
      <c r="J84" s="6">
        <v>0.11587454999971669</v>
      </c>
      <c r="K84" s="7">
        <v>267.04092356517469</v>
      </c>
      <c r="L84" s="7">
        <v>18.951228848810967</v>
      </c>
      <c r="M84" s="3">
        <v>1</v>
      </c>
      <c r="N84" s="7">
        <v>5.0979699989714593</v>
      </c>
      <c r="O84" s="7">
        <v>24.049198847782428</v>
      </c>
    </row>
    <row r="85" spans="1:15" x14ac:dyDescent="0.3">
      <c r="A85" s="1" t="s">
        <v>14</v>
      </c>
      <c r="B85" s="1" t="s">
        <v>29</v>
      </c>
      <c r="C85" s="1" t="s">
        <v>18</v>
      </c>
      <c r="D85" s="2">
        <v>2</v>
      </c>
      <c r="E85" s="2">
        <v>55</v>
      </c>
      <c r="F85" s="2">
        <v>112</v>
      </c>
      <c r="G85" s="2">
        <v>3</v>
      </c>
      <c r="H85" s="2">
        <v>47</v>
      </c>
      <c r="I85" s="2" t="str">
        <f t="shared" si="2"/>
        <v>Merensky-2.55.112.3</v>
      </c>
      <c r="J85" s="6">
        <v>6.858431999989989E-2</v>
      </c>
      <c r="K85" s="7">
        <v>213.3019481110415</v>
      </c>
      <c r="L85" s="7">
        <v>10.575740325027168</v>
      </c>
      <c r="M85" s="3">
        <v>9</v>
      </c>
      <c r="N85" s="7">
        <v>13.002009379603342</v>
      </c>
      <c r="O85" s="7">
        <v>23.577749704630509</v>
      </c>
    </row>
    <row r="86" spans="1:15" x14ac:dyDescent="0.3">
      <c r="A86" s="1" t="s">
        <v>14</v>
      </c>
      <c r="B86" s="1" t="s">
        <v>29</v>
      </c>
      <c r="C86" s="1" t="s">
        <v>15</v>
      </c>
      <c r="D86" s="2">
        <v>2</v>
      </c>
      <c r="E86" s="2">
        <v>43</v>
      </c>
      <c r="F86" s="2">
        <v>617</v>
      </c>
      <c r="G86" s="2">
        <v>2</v>
      </c>
      <c r="H86" s="2">
        <v>48</v>
      </c>
      <c r="I86" s="2" t="str">
        <f t="shared" si="2"/>
        <v>Merensky-2.43.617.2</v>
      </c>
      <c r="J86" s="6">
        <v>6.787103999977262E-2</v>
      </c>
      <c r="K86" s="7">
        <v>183.78251313945628</v>
      </c>
      <c r="L86" s="7">
        <v>10.103660655564893</v>
      </c>
      <c r="M86" s="3">
        <v>3</v>
      </c>
      <c r="N86" s="7">
        <v>13.176245940892629</v>
      </c>
      <c r="O86" s="7">
        <v>23.279906596457522</v>
      </c>
    </row>
    <row r="87" spans="1:15" x14ac:dyDescent="0.3">
      <c r="A87" s="1" t="s">
        <v>14</v>
      </c>
      <c r="B87" s="1" t="s">
        <v>29</v>
      </c>
      <c r="C87" s="1" t="s">
        <v>15</v>
      </c>
      <c r="D87" s="2">
        <v>5</v>
      </c>
      <c r="E87" s="2">
        <v>147</v>
      </c>
      <c r="F87" s="2">
        <v>219</v>
      </c>
      <c r="G87" s="2">
        <v>3</v>
      </c>
      <c r="H87" s="2">
        <v>49</v>
      </c>
      <c r="I87" s="2" t="str">
        <f t="shared" si="2"/>
        <v>Merensky-5.147.219.3</v>
      </c>
      <c r="J87" s="6">
        <v>6.7895279999902414E-2</v>
      </c>
      <c r="K87" s="7">
        <v>204.34797785705342</v>
      </c>
      <c r="L87" s="7">
        <v>12.26206014546943</v>
      </c>
      <c r="M87" s="3">
        <v>3</v>
      </c>
      <c r="N87" s="7">
        <v>10.788915777616113</v>
      </c>
      <c r="O87" s="7">
        <v>23.050975923085545</v>
      </c>
    </row>
    <row r="88" spans="1:15" x14ac:dyDescent="0.3">
      <c r="A88" s="1" t="s">
        <v>14</v>
      </c>
      <c r="B88" s="1" t="s">
        <v>29</v>
      </c>
      <c r="C88" s="1" t="s">
        <v>18</v>
      </c>
      <c r="D88" s="2">
        <v>4</v>
      </c>
      <c r="E88" s="2">
        <v>85</v>
      </c>
      <c r="F88" s="2">
        <v>402</v>
      </c>
      <c r="G88" s="2">
        <v>5</v>
      </c>
      <c r="H88" s="2">
        <v>50</v>
      </c>
      <c r="I88" s="2" t="str">
        <f t="shared" si="2"/>
        <v>Merensky-4.85.402.5</v>
      </c>
      <c r="J88" s="6">
        <v>6.5372159999242285E-2</v>
      </c>
      <c r="K88" s="7">
        <v>242.56409882296026</v>
      </c>
      <c r="L88" s="7">
        <v>15.377162482456173</v>
      </c>
      <c r="M88" s="3">
        <v>2</v>
      </c>
      <c r="N88" s="7">
        <v>7.4692595808033415</v>
      </c>
      <c r="O88" s="7">
        <v>22.846422063259514</v>
      </c>
    </row>
    <row r="89" spans="1:15" x14ac:dyDescent="0.3">
      <c r="A89" s="1" t="s">
        <v>14</v>
      </c>
      <c r="B89" s="1" t="s">
        <v>29</v>
      </c>
      <c r="C89" s="1" t="s">
        <v>18</v>
      </c>
      <c r="D89" s="2">
        <v>6</v>
      </c>
      <c r="E89" s="2">
        <v>159</v>
      </c>
      <c r="F89" s="2">
        <v>112</v>
      </c>
      <c r="G89" s="2">
        <v>6</v>
      </c>
      <c r="H89" s="2">
        <v>51</v>
      </c>
      <c r="I89" s="2" t="str">
        <f t="shared" si="2"/>
        <v>Merensky-6.159.112.6</v>
      </c>
      <c r="J89" s="6">
        <v>5.1464159999795811E-2</v>
      </c>
      <c r="K89" s="7">
        <v>200.29551534065465</v>
      </c>
      <c r="L89" s="7">
        <v>8.9239233631880293</v>
      </c>
      <c r="M89" s="3">
        <v>14</v>
      </c>
      <c r="N89" s="7">
        <v>13.002009379603342</v>
      </c>
      <c r="O89" s="7">
        <v>21.925932742791371</v>
      </c>
    </row>
    <row r="90" spans="1:15" x14ac:dyDescent="0.3">
      <c r="A90" s="1" t="s">
        <v>14</v>
      </c>
      <c r="B90" s="1" t="s">
        <v>29</v>
      </c>
      <c r="C90" s="1" t="s">
        <v>18</v>
      </c>
      <c r="D90" s="2">
        <v>2</v>
      </c>
      <c r="E90" s="2">
        <v>31</v>
      </c>
      <c r="F90" s="2">
        <v>214</v>
      </c>
      <c r="G90" s="2">
        <v>5</v>
      </c>
      <c r="H90" s="2">
        <v>52</v>
      </c>
      <c r="I90" s="2" t="str">
        <f t="shared" si="2"/>
        <v>Merensky-2.31.214.5</v>
      </c>
      <c r="J90" s="6">
        <v>8.6840639999536506E-2</v>
      </c>
      <c r="K90" s="7">
        <v>272.99372924018871</v>
      </c>
      <c r="L90" s="7">
        <v>23.298597816337875</v>
      </c>
      <c r="M90" s="3">
        <v>1</v>
      </c>
      <c r="N90" s="7">
        <v>-1.567151461787833</v>
      </c>
      <c r="O90" s="7">
        <v>21.731446354550041</v>
      </c>
    </row>
    <row r="91" spans="1:15" x14ac:dyDescent="0.3">
      <c r="A91" s="1" t="s">
        <v>14</v>
      </c>
      <c r="B91" s="1" t="s">
        <v>29</v>
      </c>
      <c r="C91" s="1" t="s">
        <v>15</v>
      </c>
      <c r="D91" s="2">
        <v>1</v>
      </c>
      <c r="E91" s="2">
        <v>10</v>
      </c>
      <c r="F91" s="2">
        <v>219</v>
      </c>
      <c r="G91" s="2">
        <v>2</v>
      </c>
      <c r="H91" s="2">
        <v>53</v>
      </c>
      <c r="I91" s="2" t="str">
        <f t="shared" si="2"/>
        <v>Merensky-1.10.219.2</v>
      </c>
      <c r="J91" s="6">
        <v>8.2887629999277124E-2</v>
      </c>
      <c r="K91" s="7">
        <v>193.4112105947894</v>
      </c>
      <c r="L91" s="7">
        <v>10.873090703161898</v>
      </c>
      <c r="M91" s="3">
        <v>4</v>
      </c>
      <c r="N91" s="7">
        <v>10.788915777616113</v>
      </c>
      <c r="O91" s="7">
        <v>21.662006480778011</v>
      </c>
    </row>
    <row r="92" spans="1:15" x14ac:dyDescent="0.3">
      <c r="A92" s="1" t="s">
        <v>14</v>
      </c>
      <c r="B92" s="1" t="s">
        <v>29</v>
      </c>
      <c r="C92" s="1" t="s">
        <v>18</v>
      </c>
      <c r="D92" s="2">
        <v>5</v>
      </c>
      <c r="E92" s="2">
        <v>117</v>
      </c>
      <c r="F92" s="2">
        <v>112</v>
      </c>
      <c r="G92" s="2">
        <v>3</v>
      </c>
      <c r="H92" s="2">
        <v>54</v>
      </c>
      <c r="I92" s="2" t="str">
        <f t="shared" si="2"/>
        <v>Merensky-5.117.112.3</v>
      </c>
      <c r="J92" s="6">
        <v>5.083355999977357E-2</v>
      </c>
      <c r="K92" s="7">
        <v>198.17982564869504</v>
      </c>
      <c r="L92" s="7">
        <v>8.6552307723091637</v>
      </c>
      <c r="M92" s="3">
        <v>16</v>
      </c>
      <c r="N92" s="7">
        <v>13.002009379603342</v>
      </c>
      <c r="O92" s="7">
        <v>21.657240151912504</v>
      </c>
    </row>
    <row r="93" spans="1:15" x14ac:dyDescent="0.3">
      <c r="A93" s="1" t="s">
        <v>14</v>
      </c>
      <c r="B93" s="1" t="s">
        <v>29</v>
      </c>
      <c r="C93" s="1" t="s">
        <v>18</v>
      </c>
      <c r="D93" s="2">
        <v>1</v>
      </c>
      <c r="E93" s="2">
        <v>19</v>
      </c>
      <c r="F93" s="2">
        <v>602</v>
      </c>
      <c r="G93" s="2">
        <v>3</v>
      </c>
      <c r="H93" s="2">
        <v>55</v>
      </c>
      <c r="I93" s="2" t="str">
        <f t="shared" si="2"/>
        <v>Merensky-1.19.602.3</v>
      </c>
      <c r="J93" s="6">
        <v>5.185403999985283E-2</v>
      </c>
      <c r="K93" s="7">
        <v>165.16445460774293</v>
      </c>
      <c r="L93" s="7">
        <v>8.2791588241274461</v>
      </c>
      <c r="M93" s="3">
        <v>17</v>
      </c>
      <c r="N93" s="7">
        <v>13.236777871371508</v>
      </c>
      <c r="O93" s="7">
        <v>21.515936695498954</v>
      </c>
    </row>
    <row r="94" spans="1:15" x14ac:dyDescent="0.3">
      <c r="A94" s="1" t="s">
        <v>14</v>
      </c>
      <c r="B94" s="1" t="s">
        <v>29</v>
      </c>
      <c r="C94" s="1" t="s">
        <v>15</v>
      </c>
      <c r="D94" s="2">
        <v>4</v>
      </c>
      <c r="E94" s="2">
        <v>108</v>
      </c>
      <c r="F94" s="2">
        <v>207</v>
      </c>
      <c r="G94" s="2">
        <v>2</v>
      </c>
      <c r="H94" s="2">
        <v>56</v>
      </c>
      <c r="I94" s="2" t="str">
        <f t="shared" si="2"/>
        <v>Merensky-4.108.207.2</v>
      </c>
      <c r="J94" s="6">
        <v>6.0141989999920042E-2</v>
      </c>
      <c r="K94" s="7">
        <v>178.82193023544318</v>
      </c>
      <c r="L94" s="7">
        <v>11.181324603894126</v>
      </c>
      <c r="M94" s="3">
        <v>9</v>
      </c>
      <c r="N94" s="7">
        <v>10.168529713261833</v>
      </c>
      <c r="O94" s="7">
        <v>21.349854317155959</v>
      </c>
    </row>
    <row r="95" spans="1:15" x14ac:dyDescent="0.3">
      <c r="A95" s="1" t="s">
        <v>14</v>
      </c>
      <c r="B95" s="1" t="s">
        <v>29</v>
      </c>
      <c r="C95" s="1" t="s">
        <v>18</v>
      </c>
      <c r="D95" s="2">
        <v>6</v>
      </c>
      <c r="E95" s="2">
        <v>156</v>
      </c>
      <c r="F95" s="2">
        <v>602</v>
      </c>
      <c r="G95" s="2">
        <v>4</v>
      </c>
      <c r="H95" s="2">
        <v>57</v>
      </c>
      <c r="I95" s="2" t="str">
        <f t="shared" si="2"/>
        <v>Merensky-6.156.602.4</v>
      </c>
      <c r="J95" s="6">
        <v>4.1797919999680744E-2</v>
      </c>
      <c r="K95" s="7">
        <v>163.38518226701612</v>
      </c>
      <c r="L95" s="7">
        <v>8.0531912368551453</v>
      </c>
      <c r="M95" s="3">
        <v>19</v>
      </c>
      <c r="N95" s="7">
        <v>13.236777871371508</v>
      </c>
      <c r="O95" s="7">
        <v>21.289969108226654</v>
      </c>
    </row>
    <row r="96" spans="1:15" x14ac:dyDescent="0.3">
      <c r="A96" s="1" t="s">
        <v>14</v>
      </c>
      <c r="B96" s="1" t="s">
        <v>29</v>
      </c>
      <c r="C96" s="1" t="s">
        <v>15</v>
      </c>
      <c r="D96" s="2">
        <v>2</v>
      </c>
      <c r="E96" s="2">
        <v>52</v>
      </c>
      <c r="F96" s="2">
        <v>207</v>
      </c>
      <c r="G96" s="2">
        <v>5</v>
      </c>
      <c r="H96" s="2">
        <v>58</v>
      </c>
      <c r="I96" s="2" t="str">
        <f t="shared" si="2"/>
        <v>Merensky-2.52.207.5</v>
      </c>
      <c r="J96" s="6">
        <v>6.5624999999272404E-2</v>
      </c>
      <c r="K96" s="7">
        <v>177.42406401428966</v>
      </c>
      <c r="L96" s="7">
        <v>11.003795593807627</v>
      </c>
      <c r="M96" s="3">
        <v>10</v>
      </c>
      <c r="N96" s="7">
        <v>10.168529713261833</v>
      </c>
      <c r="O96" s="7">
        <v>21.17232530706946</v>
      </c>
    </row>
    <row r="97" spans="1:15" x14ac:dyDescent="0.3">
      <c r="A97" s="1" t="s">
        <v>14</v>
      </c>
      <c r="B97" s="1" t="s">
        <v>29</v>
      </c>
      <c r="C97" s="1" t="s">
        <v>15</v>
      </c>
      <c r="D97" s="2">
        <v>2</v>
      </c>
      <c r="E97" s="2">
        <v>32</v>
      </c>
      <c r="F97" s="2">
        <v>101</v>
      </c>
      <c r="G97" s="2">
        <v>6</v>
      </c>
      <c r="H97" s="2">
        <v>59</v>
      </c>
      <c r="I97" s="2" t="str">
        <f t="shared" si="2"/>
        <v>Merensky-2.32.101.6</v>
      </c>
      <c r="J97" s="6">
        <v>9.4479689999388938E-2</v>
      </c>
      <c r="K97" s="7">
        <v>259.11053368862059</v>
      </c>
      <c r="L97" s="7">
        <v>22.072571245685776</v>
      </c>
      <c r="M97" s="3">
        <v>1</v>
      </c>
      <c r="N97" s="7">
        <v>-1.0348224703275419</v>
      </c>
      <c r="O97" s="7">
        <v>21.037748775358235</v>
      </c>
    </row>
    <row r="98" spans="1:15" x14ac:dyDescent="0.3">
      <c r="A98" s="1" t="s">
        <v>14</v>
      </c>
      <c r="B98" s="1" t="s">
        <v>29</v>
      </c>
      <c r="C98" s="1" t="s">
        <v>15</v>
      </c>
      <c r="D98" s="2">
        <v>3</v>
      </c>
      <c r="E98" s="2">
        <v>82</v>
      </c>
      <c r="F98" s="2">
        <v>111</v>
      </c>
      <c r="G98" s="2">
        <v>1</v>
      </c>
      <c r="H98" s="2">
        <v>60</v>
      </c>
      <c r="I98" s="2" t="str">
        <f t="shared" si="2"/>
        <v>Merensky-3.82.111.1</v>
      </c>
      <c r="J98" s="6">
        <v>8.8103759999285103E-2</v>
      </c>
      <c r="K98" s="7">
        <v>275.99597100117279</v>
      </c>
      <c r="L98" s="7">
        <v>22.287978766883732</v>
      </c>
      <c r="M98" s="3">
        <v>1</v>
      </c>
      <c r="N98" s="7">
        <v>-1.4893076764165136</v>
      </c>
      <c r="O98" s="7">
        <v>20.79867109046722</v>
      </c>
    </row>
    <row r="99" spans="1:15" x14ac:dyDescent="0.3">
      <c r="A99" s="1" t="s">
        <v>14</v>
      </c>
      <c r="B99" s="1" t="s">
        <v>29</v>
      </c>
      <c r="C99" s="1" t="s">
        <v>18</v>
      </c>
      <c r="D99" s="2">
        <v>3</v>
      </c>
      <c r="E99" s="2">
        <v>70</v>
      </c>
      <c r="F99" s="2">
        <v>402</v>
      </c>
      <c r="G99" s="2">
        <v>3</v>
      </c>
      <c r="H99" s="2">
        <v>61</v>
      </c>
      <c r="I99" s="2" t="str">
        <f t="shared" ref="I99:I130" si="3">B99&amp;"-"&amp;D99&amp;"."&amp;E99&amp;"."&amp;F99&amp;"."&amp;G99</f>
        <v>Merensky-3.70.402.3</v>
      </c>
      <c r="J99" s="6">
        <v>6.9965999999112682E-2</v>
      </c>
      <c r="K99" s="7">
        <v>220.35870579994236</v>
      </c>
      <c r="L99" s="7">
        <v>12.557077568532899</v>
      </c>
      <c r="M99" s="3">
        <v>4</v>
      </c>
      <c r="N99" s="7">
        <v>7.4692595808033415</v>
      </c>
      <c r="O99" s="7">
        <v>20.026337149336239</v>
      </c>
    </row>
    <row r="100" spans="1:15" x14ac:dyDescent="0.3">
      <c r="A100" s="1" t="s">
        <v>14</v>
      </c>
      <c r="B100" s="1" t="s">
        <v>29</v>
      </c>
      <c r="C100" s="1" t="s">
        <v>15</v>
      </c>
      <c r="D100" s="2">
        <v>1</v>
      </c>
      <c r="E100" s="2">
        <v>11</v>
      </c>
      <c r="F100" s="2">
        <v>207</v>
      </c>
      <c r="G100" s="2">
        <v>5</v>
      </c>
      <c r="H100" s="2">
        <v>62</v>
      </c>
      <c r="I100" s="2" t="str">
        <f t="shared" si="3"/>
        <v>Merensky-1.11.207.5</v>
      </c>
      <c r="J100" s="6">
        <v>7.1257589999731863E-2</v>
      </c>
      <c r="K100" s="7">
        <v>167.4519362221227</v>
      </c>
      <c r="L100" s="7">
        <v>9.7373353642024281</v>
      </c>
      <c r="M100" s="3">
        <v>12</v>
      </c>
      <c r="N100" s="7">
        <v>10.168529713261833</v>
      </c>
      <c r="O100" s="7">
        <v>19.905865077464263</v>
      </c>
    </row>
    <row r="101" spans="1:15" x14ac:dyDescent="0.3">
      <c r="A101" s="1" t="s">
        <v>14</v>
      </c>
      <c r="B101" s="1" t="s">
        <v>29</v>
      </c>
      <c r="C101" s="1" t="s">
        <v>18</v>
      </c>
      <c r="D101" s="2">
        <v>5</v>
      </c>
      <c r="E101" s="2">
        <v>125</v>
      </c>
      <c r="F101" s="2">
        <v>204</v>
      </c>
      <c r="G101" s="2">
        <v>5</v>
      </c>
      <c r="H101" s="2">
        <v>63</v>
      </c>
      <c r="I101" s="2" t="str">
        <f t="shared" si="3"/>
        <v>Merensky-5.125.204.5</v>
      </c>
      <c r="J101" s="6">
        <v>5.0426879999577068E-2</v>
      </c>
      <c r="K101" s="7">
        <v>196.55404867340516</v>
      </c>
      <c r="L101" s="7">
        <v>14.018707354908878</v>
      </c>
      <c r="M101" s="3">
        <v>4</v>
      </c>
      <c r="N101" s="7">
        <v>5.8871432211677099</v>
      </c>
      <c r="O101" s="7">
        <v>19.905850576076588</v>
      </c>
    </row>
    <row r="102" spans="1:15" x14ac:dyDescent="0.3">
      <c r="A102" s="1" t="s">
        <v>14</v>
      </c>
      <c r="B102" s="1" t="s">
        <v>29</v>
      </c>
      <c r="C102" s="1" t="s">
        <v>15</v>
      </c>
      <c r="D102" s="2">
        <v>6</v>
      </c>
      <c r="E102" s="2">
        <v>156</v>
      </c>
      <c r="F102" s="2">
        <v>219</v>
      </c>
      <c r="G102" s="2">
        <v>2</v>
      </c>
      <c r="H102" s="2">
        <v>64</v>
      </c>
      <c r="I102" s="2" t="str">
        <f t="shared" si="3"/>
        <v>Merensky-6.156.219.2</v>
      </c>
      <c r="J102" s="6">
        <v>5.6737439999778871E-2</v>
      </c>
      <c r="K102" s="7">
        <v>178.11159707838226</v>
      </c>
      <c r="L102" s="7">
        <v>8.9300397865781935</v>
      </c>
      <c r="M102" s="3">
        <v>9</v>
      </c>
      <c r="N102" s="7">
        <v>10.788915777616113</v>
      </c>
      <c r="O102" s="7">
        <v>19.718955564194307</v>
      </c>
    </row>
    <row r="103" spans="1:15" x14ac:dyDescent="0.3">
      <c r="A103" s="1" t="s">
        <v>14</v>
      </c>
      <c r="B103" s="1" t="s">
        <v>29</v>
      </c>
      <c r="C103" s="1" t="s">
        <v>18</v>
      </c>
      <c r="D103" s="2">
        <v>5</v>
      </c>
      <c r="E103" s="2">
        <v>125</v>
      </c>
      <c r="F103" s="2">
        <v>204</v>
      </c>
      <c r="G103" s="2">
        <v>1</v>
      </c>
      <c r="H103" s="2">
        <v>65</v>
      </c>
      <c r="I103" s="2" t="str">
        <f t="shared" si="3"/>
        <v>Merensky-5.125.204.1</v>
      </c>
      <c r="J103" s="6">
        <v>5.0056319999839616E-2</v>
      </c>
      <c r="K103" s="7">
        <v>195.07266794348118</v>
      </c>
      <c r="L103" s="7">
        <v>13.830572002208532</v>
      </c>
      <c r="M103" s="3">
        <v>5</v>
      </c>
      <c r="N103" s="7">
        <v>5.8871432211677099</v>
      </c>
      <c r="O103" s="7">
        <v>19.717715223376242</v>
      </c>
    </row>
    <row r="104" spans="1:15" x14ac:dyDescent="0.3">
      <c r="A104" s="1" t="s">
        <v>14</v>
      </c>
      <c r="B104" s="1" t="s">
        <v>29</v>
      </c>
      <c r="C104" s="1" t="s">
        <v>18</v>
      </c>
      <c r="D104" s="2">
        <v>4</v>
      </c>
      <c r="E104" s="2">
        <v>92</v>
      </c>
      <c r="F104" s="2">
        <v>206</v>
      </c>
      <c r="G104" s="2">
        <v>2</v>
      </c>
      <c r="H104" s="2">
        <v>66</v>
      </c>
      <c r="I104" s="2" t="str">
        <f t="shared" si="3"/>
        <v>Merensky-4.92.206.2</v>
      </c>
      <c r="J104" s="6">
        <v>6.0937499999909051E-2</v>
      </c>
      <c r="K104" s="7">
        <v>226.52397132651407</v>
      </c>
      <c r="L104" s="7">
        <v>16.554915159435755</v>
      </c>
      <c r="M104" s="3">
        <v>2</v>
      </c>
      <c r="N104" s="7">
        <v>3.1177283379105027</v>
      </c>
      <c r="O104" s="7">
        <v>19.672643497346257</v>
      </c>
    </row>
    <row r="105" spans="1:15" x14ac:dyDescent="0.3">
      <c r="A105" s="1" t="s">
        <v>14</v>
      </c>
      <c r="B105" s="1" t="s">
        <v>29</v>
      </c>
      <c r="C105" s="1" t="s">
        <v>18</v>
      </c>
      <c r="D105" s="2">
        <v>2</v>
      </c>
      <c r="E105" s="2">
        <v>37</v>
      </c>
      <c r="F105" s="2">
        <v>206</v>
      </c>
      <c r="G105" s="2">
        <v>1</v>
      </c>
      <c r="H105" s="2">
        <v>67</v>
      </c>
      <c r="I105" s="2" t="str">
        <f t="shared" si="3"/>
        <v>Merensky-2.37.206.1</v>
      </c>
      <c r="J105" s="6">
        <v>7.1761919999516977E-2</v>
      </c>
      <c r="K105" s="7">
        <v>223.69158872299926</v>
      </c>
      <c r="L105" s="7">
        <v>16.195202568789377</v>
      </c>
      <c r="M105" s="3">
        <v>3</v>
      </c>
      <c r="N105" s="7">
        <v>3.1177283379105027</v>
      </c>
      <c r="O105" s="7">
        <v>19.312930906699879</v>
      </c>
    </row>
    <row r="106" spans="1:15" x14ac:dyDescent="0.3">
      <c r="A106" s="1" t="s">
        <v>14</v>
      </c>
      <c r="B106" s="1" t="s">
        <v>29</v>
      </c>
      <c r="C106" s="1" t="s">
        <v>18</v>
      </c>
      <c r="D106" s="2">
        <v>2</v>
      </c>
      <c r="E106" s="2">
        <v>34</v>
      </c>
      <c r="F106" s="2">
        <v>204</v>
      </c>
      <c r="G106" s="2">
        <v>2</v>
      </c>
      <c r="H106" s="2">
        <v>68</v>
      </c>
      <c r="I106" s="2" t="str">
        <f t="shared" si="3"/>
        <v>Merensky-2.34.204.2</v>
      </c>
      <c r="J106" s="6">
        <v>6.1492199999975128E-2</v>
      </c>
      <c r="K106" s="7">
        <v>190.11319622755227</v>
      </c>
      <c r="L106" s="7">
        <v>13.200719094285564</v>
      </c>
      <c r="M106" s="3">
        <v>7</v>
      </c>
      <c r="N106" s="7">
        <v>5.8871432211677099</v>
      </c>
      <c r="O106" s="7">
        <v>19.087862315453272</v>
      </c>
    </row>
    <row r="107" spans="1:15" x14ac:dyDescent="0.3">
      <c r="A107" s="1" t="s">
        <v>14</v>
      </c>
      <c r="B107" s="1" t="s">
        <v>29</v>
      </c>
      <c r="C107" s="1" t="s">
        <v>18</v>
      </c>
      <c r="D107" s="2">
        <v>3</v>
      </c>
      <c r="E107" s="2">
        <v>62</v>
      </c>
      <c r="F107" s="2">
        <v>604</v>
      </c>
      <c r="G107" s="2">
        <v>5</v>
      </c>
      <c r="H107" s="2">
        <v>69</v>
      </c>
      <c r="I107" s="2" t="str">
        <f t="shared" si="3"/>
        <v>Merensky-3.62.604.5</v>
      </c>
      <c r="J107" s="6">
        <v>8.1082079999760026E-2</v>
      </c>
      <c r="K107" s="7">
        <v>253.90148338618431</v>
      </c>
      <c r="L107" s="7">
        <v>19.548157496606116</v>
      </c>
      <c r="M107" s="3">
        <v>2</v>
      </c>
      <c r="N107" s="7">
        <v>-0.514006425740554</v>
      </c>
      <c r="O107" s="7">
        <v>19.034151070865562</v>
      </c>
    </row>
    <row r="108" spans="1:15" x14ac:dyDescent="0.3">
      <c r="A108" s="1" t="s">
        <v>14</v>
      </c>
      <c r="B108" s="1" t="s">
        <v>29</v>
      </c>
      <c r="C108" s="1" t="s">
        <v>15</v>
      </c>
      <c r="D108" s="2">
        <v>1</v>
      </c>
      <c r="E108" s="2">
        <v>10</v>
      </c>
      <c r="F108" s="2">
        <v>219</v>
      </c>
      <c r="G108" s="2">
        <v>4</v>
      </c>
      <c r="H108" s="2">
        <v>70</v>
      </c>
      <c r="I108" s="2" t="str">
        <f t="shared" si="3"/>
        <v>Merensky-1.10.219.4</v>
      </c>
      <c r="J108" s="6">
        <v>7.2782759999427071E-2</v>
      </c>
      <c r="K108" s="7">
        <v>170.85625009280551</v>
      </c>
      <c r="L108" s="7">
        <v>8.0086107194099458</v>
      </c>
      <c r="M108" s="3">
        <v>11</v>
      </c>
      <c r="N108" s="7">
        <v>10.788915777616113</v>
      </c>
      <c r="O108" s="7">
        <v>18.797526497026059</v>
      </c>
    </row>
    <row r="109" spans="1:15" x14ac:dyDescent="0.3">
      <c r="A109" s="1" t="s">
        <v>14</v>
      </c>
      <c r="B109" s="1" t="s">
        <v>29</v>
      </c>
      <c r="C109" s="1" t="s">
        <v>15</v>
      </c>
      <c r="D109" s="2">
        <v>5</v>
      </c>
      <c r="E109" s="2">
        <v>130</v>
      </c>
      <c r="F109" s="2">
        <v>613</v>
      </c>
      <c r="G109" s="2">
        <v>1</v>
      </c>
      <c r="H109" s="2">
        <v>71</v>
      </c>
      <c r="I109" s="2" t="str">
        <f t="shared" si="3"/>
        <v>Merensky-5.130.613.1</v>
      </c>
      <c r="J109" s="6">
        <v>9.3350999999529449E-2</v>
      </c>
      <c r="K109" s="7">
        <v>279.60263497295512</v>
      </c>
      <c r="L109" s="7">
        <v>21.074700456925459</v>
      </c>
      <c r="M109" s="3">
        <v>1</v>
      </c>
      <c r="N109" s="7">
        <v>-2.5331064495352122</v>
      </c>
      <c r="O109" s="7">
        <v>18.541594007390248</v>
      </c>
    </row>
    <row r="110" spans="1:15" x14ac:dyDescent="0.3">
      <c r="A110" s="1" t="s">
        <v>14</v>
      </c>
      <c r="B110" s="1" t="s">
        <v>29</v>
      </c>
      <c r="C110" s="1" t="s">
        <v>15</v>
      </c>
      <c r="D110" s="2">
        <v>1</v>
      </c>
      <c r="E110" s="2">
        <v>4</v>
      </c>
      <c r="F110" s="2">
        <v>111</v>
      </c>
      <c r="G110" s="2">
        <v>1</v>
      </c>
      <c r="H110" s="2">
        <v>72</v>
      </c>
      <c r="I110" s="2" t="str">
        <f t="shared" si="3"/>
        <v>Merensky-1.4.111.1</v>
      </c>
      <c r="J110" s="6">
        <v>0.11085416999958397</v>
      </c>
      <c r="K110" s="7">
        <v>255.83499289910736</v>
      </c>
      <c r="L110" s="7">
        <v>19.727534547921422</v>
      </c>
      <c r="M110" s="3">
        <v>2</v>
      </c>
      <c r="N110" s="7">
        <v>-1.4893076764165136</v>
      </c>
      <c r="O110" s="7">
        <v>18.23822687150491</v>
      </c>
    </row>
    <row r="111" spans="1:15" x14ac:dyDescent="0.3">
      <c r="A111" s="1" t="s">
        <v>14</v>
      </c>
      <c r="B111" s="1" t="s">
        <v>29</v>
      </c>
      <c r="C111" s="1" t="s">
        <v>18</v>
      </c>
      <c r="D111" s="2">
        <v>3</v>
      </c>
      <c r="E111" s="2">
        <v>63</v>
      </c>
      <c r="F111" s="2">
        <v>616</v>
      </c>
      <c r="G111" s="2">
        <v>1</v>
      </c>
      <c r="H111" s="2">
        <v>73</v>
      </c>
      <c r="I111" s="2" t="str">
        <f t="shared" si="3"/>
        <v>Merensky-3.63.616.1</v>
      </c>
      <c r="J111" s="6">
        <v>7.5794399999722373E-2</v>
      </c>
      <c r="K111" s="7">
        <v>237.9459060443377</v>
      </c>
      <c r="L111" s="7">
        <v>15.66923592304162</v>
      </c>
      <c r="M111" s="3">
        <v>8</v>
      </c>
      <c r="N111" s="7">
        <v>2.5406220299943492</v>
      </c>
      <c r="O111" s="7">
        <v>18.209857953035971</v>
      </c>
    </row>
    <row r="112" spans="1:15" x14ac:dyDescent="0.3">
      <c r="A112" s="1" t="s">
        <v>14</v>
      </c>
      <c r="B112" s="1" t="s">
        <v>29</v>
      </c>
      <c r="C112" s="1" t="s">
        <v>18</v>
      </c>
      <c r="D112" s="2">
        <v>2</v>
      </c>
      <c r="E112" s="2">
        <v>29</v>
      </c>
      <c r="F112" s="2">
        <v>504</v>
      </c>
      <c r="G112" s="2">
        <v>4</v>
      </c>
      <c r="H112" s="2">
        <v>74</v>
      </c>
      <c r="I112" s="2" t="str">
        <f t="shared" si="3"/>
        <v>Merensky-2.29.504.4</v>
      </c>
      <c r="J112" s="6">
        <v>7.5351899999986927E-2</v>
      </c>
      <c r="K112" s="7">
        <v>235.42956770509059</v>
      </c>
      <c r="L112" s="7">
        <v>15.390535299653047</v>
      </c>
      <c r="M112" s="3">
        <v>4</v>
      </c>
      <c r="N112" s="7">
        <v>2.3057879283293432</v>
      </c>
      <c r="O112" s="7">
        <v>17.69632322798239</v>
      </c>
    </row>
    <row r="113" spans="1:15" x14ac:dyDescent="0.3">
      <c r="A113" s="1" t="s">
        <v>14</v>
      </c>
      <c r="B113" s="1" t="s">
        <v>29</v>
      </c>
      <c r="C113" s="1" t="s">
        <v>18</v>
      </c>
      <c r="D113" s="2">
        <v>1</v>
      </c>
      <c r="E113" s="2">
        <v>24</v>
      </c>
      <c r="F113" s="2">
        <v>108</v>
      </c>
      <c r="G113" s="2">
        <v>2</v>
      </c>
      <c r="H113" s="2">
        <v>75</v>
      </c>
      <c r="I113" s="2" t="str">
        <f t="shared" si="3"/>
        <v>Merensky-1.24.108.2</v>
      </c>
      <c r="J113" s="6">
        <v>7.9409309999391553E-2</v>
      </c>
      <c r="K113" s="7">
        <v>255.42160996920225</v>
      </c>
      <c r="L113" s="7">
        <v>21.458214575461298</v>
      </c>
      <c r="M113" s="3">
        <v>1</v>
      </c>
      <c r="N113" s="7">
        <v>-4.6896804891041866</v>
      </c>
      <c r="O113" s="7">
        <v>16.768534086357111</v>
      </c>
    </row>
    <row r="114" spans="1:15" x14ac:dyDescent="0.3">
      <c r="A114" s="1" t="s">
        <v>14</v>
      </c>
      <c r="B114" s="1" t="s">
        <v>29</v>
      </c>
      <c r="C114" s="1" t="s">
        <v>18</v>
      </c>
      <c r="D114" s="2">
        <v>2</v>
      </c>
      <c r="E114" s="2">
        <v>32</v>
      </c>
      <c r="F114" s="2">
        <v>201</v>
      </c>
      <c r="G114" s="2">
        <v>1</v>
      </c>
      <c r="H114" s="2">
        <v>76</v>
      </c>
      <c r="I114" s="2" t="str">
        <f t="shared" si="3"/>
        <v>Merensky-2.32.201.1</v>
      </c>
      <c r="J114" s="6">
        <v>7.0778879999124911E-2</v>
      </c>
      <c r="K114" s="7">
        <v>220.47739174651289</v>
      </c>
      <c r="L114" s="7">
        <v>16.696604481843689</v>
      </c>
      <c r="M114" s="3">
        <v>3</v>
      </c>
      <c r="N114" s="7">
        <v>-6.0842115549068029E-2</v>
      </c>
      <c r="O114" s="7">
        <v>16.635762366294621</v>
      </c>
    </row>
    <row r="115" spans="1:15" x14ac:dyDescent="0.3">
      <c r="A115" s="1" t="s">
        <v>14</v>
      </c>
      <c r="B115" s="1" t="s">
        <v>29</v>
      </c>
      <c r="C115" s="1" t="s">
        <v>18</v>
      </c>
      <c r="D115" s="2">
        <v>3</v>
      </c>
      <c r="E115" s="2">
        <v>83</v>
      </c>
      <c r="F115" s="2">
        <v>222</v>
      </c>
      <c r="G115" s="2">
        <v>4</v>
      </c>
      <c r="H115" s="2">
        <v>77</v>
      </c>
      <c r="I115" s="2" t="str">
        <f t="shared" si="3"/>
        <v>Merensky-3.83.222.4</v>
      </c>
      <c r="J115" s="6">
        <v>6.8893739999111858E-2</v>
      </c>
      <c r="K115" s="7">
        <v>217.12316065340178</v>
      </c>
      <c r="L115" s="7">
        <v>14.746554949944713</v>
      </c>
      <c r="M115" s="3">
        <v>1</v>
      </c>
      <c r="N115" s="7">
        <v>1.6818101772962921</v>
      </c>
      <c r="O115" s="7">
        <v>16.428365127241005</v>
      </c>
    </row>
    <row r="116" spans="1:15" x14ac:dyDescent="0.3">
      <c r="A116" s="1" t="s">
        <v>14</v>
      </c>
      <c r="B116" s="1" t="s">
        <v>29</v>
      </c>
      <c r="C116" s="1" t="s">
        <v>15</v>
      </c>
      <c r="D116" s="2">
        <v>6</v>
      </c>
      <c r="E116" s="2">
        <v>169</v>
      </c>
      <c r="F116" s="2">
        <v>507</v>
      </c>
      <c r="G116" s="2">
        <v>2</v>
      </c>
      <c r="H116" s="2">
        <v>78</v>
      </c>
      <c r="I116" s="2" t="str">
        <f t="shared" si="3"/>
        <v>Merensky-6.169.507.2</v>
      </c>
      <c r="J116" s="6">
        <v>9.1407029999572842E-2</v>
      </c>
      <c r="K116" s="7">
        <v>287.86471889114841</v>
      </c>
      <c r="L116" s="7">
        <v>23.378342064989265</v>
      </c>
      <c r="M116" s="3">
        <v>1</v>
      </c>
      <c r="N116" s="7">
        <v>-7.0528446357143455</v>
      </c>
      <c r="O116" s="7">
        <v>16.325497429274918</v>
      </c>
    </row>
    <row r="117" spans="1:15" x14ac:dyDescent="0.3">
      <c r="A117" s="1" t="s">
        <v>14</v>
      </c>
      <c r="B117" s="1" t="s">
        <v>29</v>
      </c>
      <c r="C117" s="1" t="s">
        <v>18</v>
      </c>
      <c r="D117" s="2">
        <v>5</v>
      </c>
      <c r="E117" s="2">
        <v>138</v>
      </c>
      <c r="F117" s="2">
        <v>604</v>
      </c>
      <c r="G117" s="2">
        <v>1</v>
      </c>
      <c r="H117" s="2">
        <v>79</v>
      </c>
      <c r="I117" s="2" t="str">
        <f t="shared" si="3"/>
        <v>Merensky-5.138.604.1</v>
      </c>
      <c r="J117" s="6">
        <v>5.8417589999862685E-2</v>
      </c>
      <c r="K117" s="7">
        <v>228.4983595035564</v>
      </c>
      <c r="L117" s="7">
        <v>16.321960763512372</v>
      </c>
      <c r="M117" s="3">
        <v>3</v>
      </c>
      <c r="N117" s="7">
        <v>-0.514006425740554</v>
      </c>
      <c r="O117" s="7">
        <v>15.807954337771818</v>
      </c>
    </row>
    <row r="118" spans="1:15" x14ac:dyDescent="0.3">
      <c r="A118" s="1" t="s">
        <v>14</v>
      </c>
      <c r="B118" s="1" t="s">
        <v>29</v>
      </c>
      <c r="C118" s="1" t="s">
        <v>15</v>
      </c>
      <c r="D118" s="2">
        <v>1</v>
      </c>
      <c r="E118" s="2">
        <v>4</v>
      </c>
      <c r="F118" s="2">
        <v>111</v>
      </c>
      <c r="G118" s="2">
        <v>4</v>
      </c>
      <c r="H118" s="2">
        <v>80</v>
      </c>
      <c r="I118" s="2" t="str">
        <f t="shared" si="3"/>
        <v>Merensky-1.4.111.4</v>
      </c>
      <c r="J118" s="6">
        <v>9.8910719999366847E-2</v>
      </c>
      <c r="K118" s="7">
        <v>229.17615978039191</v>
      </c>
      <c r="L118" s="7">
        <v>16.341862741844562</v>
      </c>
      <c r="M118" s="3">
        <v>3</v>
      </c>
      <c r="N118" s="7">
        <v>-1.4893076764165136</v>
      </c>
      <c r="O118" s="7">
        <v>14.852555065428048</v>
      </c>
    </row>
    <row r="119" spans="1:15" x14ac:dyDescent="0.3">
      <c r="A119" s="1" t="s">
        <v>14</v>
      </c>
      <c r="B119" s="1" t="s">
        <v>29</v>
      </c>
      <c r="C119" s="1" t="s">
        <v>18</v>
      </c>
      <c r="D119" s="2">
        <v>3</v>
      </c>
      <c r="E119" s="2">
        <v>80</v>
      </c>
      <c r="F119" s="2">
        <v>214</v>
      </c>
      <c r="G119" s="2">
        <v>3</v>
      </c>
      <c r="H119" s="2">
        <v>81</v>
      </c>
      <c r="I119" s="2" t="str">
        <f t="shared" si="3"/>
        <v>Merensky-3.80.214.3</v>
      </c>
      <c r="J119" s="6">
        <v>6.8730719999621215E-2</v>
      </c>
      <c r="K119" s="7">
        <v>216.63124771424467</v>
      </c>
      <c r="L119" s="7">
        <v>16.140562662542973</v>
      </c>
      <c r="M119" s="3">
        <v>3</v>
      </c>
      <c r="N119" s="7">
        <v>-1.567151461787833</v>
      </c>
      <c r="O119" s="7">
        <v>14.573411200755139</v>
      </c>
    </row>
    <row r="120" spans="1:15" x14ac:dyDescent="0.3">
      <c r="A120" s="1" t="s">
        <v>14</v>
      </c>
      <c r="B120" s="1" t="s">
        <v>29</v>
      </c>
      <c r="C120" s="1" t="s">
        <v>18</v>
      </c>
      <c r="D120" s="2">
        <v>2</v>
      </c>
      <c r="E120" s="2">
        <v>56</v>
      </c>
      <c r="F120" s="2">
        <v>104</v>
      </c>
      <c r="G120" s="2">
        <v>1</v>
      </c>
      <c r="H120" s="2">
        <v>82</v>
      </c>
      <c r="I120" s="2" t="str">
        <f t="shared" si="3"/>
        <v>Merensky-2.56.104.1</v>
      </c>
      <c r="J120" s="6">
        <v>7.8254159999232797E-2</v>
      </c>
      <c r="K120" s="7">
        <v>244.91894281783573</v>
      </c>
      <c r="L120" s="7">
        <v>17.570240521454416</v>
      </c>
      <c r="M120" s="3">
        <v>3</v>
      </c>
      <c r="N120" s="7">
        <v>-3.1568329376520907</v>
      </c>
      <c r="O120" s="7">
        <v>14.413407583802325</v>
      </c>
    </row>
    <row r="121" spans="1:15" x14ac:dyDescent="0.3">
      <c r="A121" s="1" t="s">
        <v>14</v>
      </c>
      <c r="B121" s="1" t="s">
        <v>29</v>
      </c>
      <c r="C121" s="1" t="s">
        <v>15</v>
      </c>
      <c r="D121" s="2">
        <v>2</v>
      </c>
      <c r="E121" s="2">
        <v>54</v>
      </c>
      <c r="F121" s="2">
        <v>215</v>
      </c>
      <c r="G121" s="2">
        <v>1</v>
      </c>
      <c r="H121" s="2">
        <v>83</v>
      </c>
      <c r="I121" s="2" t="str">
        <f t="shared" si="3"/>
        <v>Merensky-2.54.215.1</v>
      </c>
      <c r="J121" s="6">
        <v>9.0180089999194024E-2</v>
      </c>
      <c r="K121" s="7">
        <v>246.93853859783096</v>
      </c>
      <c r="L121" s="7">
        <v>20.772643174505692</v>
      </c>
      <c r="M121" s="3">
        <v>1</v>
      </c>
      <c r="N121" s="7">
        <v>-6.4918443934031034</v>
      </c>
      <c r="O121" s="7">
        <v>14.28079878110259</v>
      </c>
    </row>
    <row r="122" spans="1:15" x14ac:dyDescent="0.3">
      <c r="A122" s="1" t="s">
        <v>14</v>
      </c>
      <c r="B122" s="1" t="s">
        <v>29</v>
      </c>
      <c r="C122" s="1" t="s">
        <v>15</v>
      </c>
      <c r="D122" s="2">
        <v>1</v>
      </c>
      <c r="E122" s="2">
        <v>25</v>
      </c>
      <c r="F122" s="2">
        <v>613</v>
      </c>
      <c r="G122" s="2">
        <v>3</v>
      </c>
      <c r="H122" s="2">
        <v>84</v>
      </c>
      <c r="I122" s="2" t="str">
        <f t="shared" si="3"/>
        <v>Merensky-1.25.613.3</v>
      </c>
      <c r="J122" s="6">
        <v>0.10423523999997997</v>
      </c>
      <c r="K122" s="7">
        <v>241.0609577350053</v>
      </c>
      <c r="L122" s="7">
        <v>16.179907447705833</v>
      </c>
      <c r="M122" s="3">
        <v>3</v>
      </c>
      <c r="N122" s="7">
        <v>-2.5331064495352122</v>
      </c>
      <c r="O122" s="7">
        <v>13.646800998170621</v>
      </c>
    </row>
    <row r="123" spans="1:15" x14ac:dyDescent="0.3">
      <c r="A123" s="1" t="s">
        <v>14</v>
      </c>
      <c r="B123" s="1" t="s">
        <v>29</v>
      </c>
      <c r="C123" s="1" t="s">
        <v>18</v>
      </c>
      <c r="D123" s="2">
        <v>6</v>
      </c>
      <c r="E123" s="2">
        <v>162</v>
      </c>
      <c r="F123" s="2">
        <v>106</v>
      </c>
      <c r="G123" s="2">
        <v>3</v>
      </c>
      <c r="H123" s="2">
        <v>85</v>
      </c>
      <c r="I123" s="2" t="str">
        <f t="shared" si="3"/>
        <v>Merensky-6.162.106.3</v>
      </c>
      <c r="J123" s="6">
        <v>6.8951999999626423E-2</v>
      </c>
      <c r="K123" s="7">
        <v>267.07246264638701</v>
      </c>
      <c r="L123" s="7">
        <v>23.919254777256974</v>
      </c>
      <c r="M123" s="3">
        <v>2</v>
      </c>
      <c r="N123" s="7">
        <v>-11.08366319115038</v>
      </c>
      <c r="O123" s="7">
        <v>12.835591586106593</v>
      </c>
    </row>
    <row r="124" spans="1:15" x14ac:dyDescent="0.3">
      <c r="A124" s="1" t="s">
        <v>14</v>
      </c>
      <c r="B124" s="1" t="s">
        <v>29</v>
      </c>
      <c r="C124" s="1" t="s">
        <v>18</v>
      </c>
      <c r="D124" s="2">
        <v>2</v>
      </c>
      <c r="E124" s="2">
        <v>51</v>
      </c>
      <c r="F124" s="2">
        <v>114</v>
      </c>
      <c r="G124" s="2">
        <v>4</v>
      </c>
      <c r="H124" s="2">
        <v>86</v>
      </c>
      <c r="I124" s="2" t="str">
        <f t="shared" si="3"/>
        <v>Merensky-2.51.114.4</v>
      </c>
      <c r="J124" s="6">
        <v>7.1761919999516977E-2</v>
      </c>
      <c r="K124" s="7">
        <v>223.69158872299926</v>
      </c>
      <c r="L124" s="7">
        <v>15.469198225649114</v>
      </c>
      <c r="M124" s="3">
        <v>2</v>
      </c>
      <c r="N124" s="7">
        <v>-3.2611644917142155</v>
      </c>
      <c r="O124" s="7">
        <v>12.208033733934899</v>
      </c>
    </row>
    <row r="125" spans="1:15" x14ac:dyDescent="0.3">
      <c r="A125" s="1" t="s">
        <v>14</v>
      </c>
      <c r="B125" s="1" t="s">
        <v>29</v>
      </c>
      <c r="C125" s="1" t="s">
        <v>18</v>
      </c>
      <c r="D125" s="2">
        <v>6</v>
      </c>
      <c r="E125" s="2">
        <v>161</v>
      </c>
      <c r="F125" s="2">
        <v>114</v>
      </c>
      <c r="G125" s="2">
        <v>4</v>
      </c>
      <c r="H125" s="2">
        <v>87</v>
      </c>
      <c r="I125" s="2" t="str">
        <f t="shared" si="3"/>
        <v>Merensky-6.161.114.4</v>
      </c>
      <c r="J125" s="6">
        <v>5.7352049999735755E-2</v>
      </c>
      <c r="K125" s="7">
        <v>222.7782988217333</v>
      </c>
      <c r="L125" s="7">
        <v>15.35321040818833</v>
      </c>
      <c r="M125" s="3">
        <v>3</v>
      </c>
      <c r="N125" s="7">
        <v>-3.2611644917142155</v>
      </c>
      <c r="O125" s="7">
        <v>12.092045916474115</v>
      </c>
    </row>
    <row r="126" spans="1:15" x14ac:dyDescent="0.3">
      <c r="A126" s="1" t="s">
        <v>14</v>
      </c>
      <c r="B126" s="1" t="s">
        <v>29</v>
      </c>
      <c r="C126" s="1" t="s">
        <v>18</v>
      </c>
      <c r="D126" s="2">
        <v>5</v>
      </c>
      <c r="E126" s="2">
        <v>137</v>
      </c>
      <c r="F126" s="2">
        <v>608</v>
      </c>
      <c r="G126" s="2">
        <v>1</v>
      </c>
      <c r="H126" s="2">
        <v>88</v>
      </c>
      <c r="I126" s="2" t="str">
        <f t="shared" si="3"/>
        <v>Merensky-5.137.608.1</v>
      </c>
      <c r="J126" s="6">
        <v>5.8047599999554222E-2</v>
      </c>
      <c r="K126" s="7">
        <v>227.01925744961142</v>
      </c>
      <c r="L126" s="7">
        <v>15.788073231755195</v>
      </c>
      <c r="M126" s="3">
        <v>1</v>
      </c>
      <c r="N126" s="7">
        <v>-4.0167976961410226</v>
      </c>
      <c r="O126" s="7">
        <v>11.771275535614173</v>
      </c>
    </row>
    <row r="127" spans="1:15" x14ac:dyDescent="0.3">
      <c r="A127" s="1" t="s">
        <v>14</v>
      </c>
      <c r="B127" s="1" t="s">
        <v>29</v>
      </c>
      <c r="C127" s="1" t="s">
        <v>15</v>
      </c>
      <c r="D127" s="2">
        <v>1</v>
      </c>
      <c r="E127" s="2">
        <v>12</v>
      </c>
      <c r="F127" s="2">
        <v>211</v>
      </c>
      <c r="G127" s="2">
        <v>4</v>
      </c>
      <c r="H127" s="2">
        <v>89</v>
      </c>
      <c r="I127" s="2" t="str">
        <f t="shared" si="3"/>
        <v>Merensky-1.12.211.4</v>
      </c>
      <c r="J127" s="6">
        <v>0.11409551999986434</v>
      </c>
      <c r="K127" s="7">
        <v>263.06997179844143</v>
      </c>
      <c r="L127" s="7">
        <v>26.651437377004104</v>
      </c>
      <c r="M127" s="3">
        <v>1</v>
      </c>
      <c r="N127" s="7">
        <v>-15.437845407068783</v>
      </c>
      <c r="O127" s="7">
        <v>11.213591969935321</v>
      </c>
    </row>
    <row r="128" spans="1:15" x14ac:dyDescent="0.3">
      <c r="A128" s="1" t="s">
        <v>14</v>
      </c>
      <c r="B128" s="1" t="s">
        <v>29</v>
      </c>
      <c r="C128" s="1" t="s">
        <v>15</v>
      </c>
      <c r="D128" s="2">
        <v>4</v>
      </c>
      <c r="E128" s="2">
        <v>116</v>
      </c>
      <c r="F128" s="2">
        <v>107</v>
      </c>
      <c r="G128" s="2">
        <v>3</v>
      </c>
      <c r="H128" s="2">
        <v>90</v>
      </c>
      <c r="I128" s="2" t="str">
        <f t="shared" si="3"/>
        <v>Merensky-4.116.107.3</v>
      </c>
      <c r="J128" s="6">
        <v>8.4046349999880476E-2</v>
      </c>
      <c r="K128" s="7">
        <v>252.04011682246173</v>
      </c>
      <c r="L128" s="7">
        <v>20.906838526835145</v>
      </c>
      <c r="M128" s="3">
        <v>1</v>
      </c>
      <c r="N128" s="7">
        <v>-10.71602511202282</v>
      </c>
      <c r="O128" s="7">
        <v>10.190813414812325</v>
      </c>
    </row>
    <row r="129" spans="1:15" x14ac:dyDescent="0.3">
      <c r="A129" s="1" t="s">
        <v>14</v>
      </c>
      <c r="B129" s="1" t="s">
        <v>29</v>
      </c>
      <c r="C129" s="1" t="s">
        <v>15</v>
      </c>
      <c r="D129" s="2">
        <v>3</v>
      </c>
      <c r="E129" s="2">
        <v>84</v>
      </c>
      <c r="F129" s="2">
        <v>609</v>
      </c>
      <c r="G129" s="2">
        <v>6</v>
      </c>
      <c r="H129" s="2">
        <v>91</v>
      </c>
      <c r="I129" s="2" t="str">
        <f t="shared" si="3"/>
        <v>Merensky-3.84.609.6</v>
      </c>
      <c r="J129" s="6">
        <v>7.1380559999852267E-2</v>
      </c>
      <c r="K129" s="7">
        <v>225.88550745759846</v>
      </c>
      <c r="L129" s="7">
        <v>16.130374701916342</v>
      </c>
      <c r="M129" s="3">
        <v>2</v>
      </c>
      <c r="N129" s="7">
        <v>-7.4215967224115715</v>
      </c>
      <c r="O129" s="7">
        <v>8.7087779795047702</v>
      </c>
    </row>
    <row r="130" spans="1:15" x14ac:dyDescent="0.3">
      <c r="A130" s="1" t="s">
        <v>14</v>
      </c>
      <c r="B130" s="1" t="s">
        <v>29</v>
      </c>
      <c r="C130" s="1" t="s">
        <v>18</v>
      </c>
      <c r="D130" s="2">
        <v>1</v>
      </c>
      <c r="E130" s="2">
        <v>26</v>
      </c>
      <c r="F130" s="2">
        <v>110</v>
      </c>
      <c r="G130" s="2">
        <v>5</v>
      </c>
      <c r="H130" s="2">
        <v>92</v>
      </c>
      <c r="I130" s="2" t="str">
        <f t="shared" si="3"/>
        <v>Merensky-1.26.110.5</v>
      </c>
      <c r="J130" s="6">
        <v>7.5415199999952165E-2</v>
      </c>
      <c r="K130" s="7">
        <v>242.33892173003085</v>
      </c>
      <c r="L130" s="7">
        <v>18.685285788149375</v>
      </c>
      <c r="M130" s="3">
        <v>2</v>
      </c>
      <c r="N130" s="7">
        <v>-10.810556723006853</v>
      </c>
      <c r="O130" s="7">
        <v>7.8747290651425228</v>
      </c>
    </row>
    <row r="131" spans="1:15" x14ac:dyDescent="0.3">
      <c r="A131" s="1" t="s">
        <v>14</v>
      </c>
      <c r="B131" s="1" t="s">
        <v>29</v>
      </c>
      <c r="C131" s="1" t="s">
        <v>15</v>
      </c>
      <c r="D131" s="2">
        <v>5</v>
      </c>
      <c r="E131" s="2">
        <v>128</v>
      </c>
      <c r="F131" s="2">
        <v>619</v>
      </c>
      <c r="G131" s="2">
        <v>2</v>
      </c>
      <c r="H131" s="2">
        <v>93</v>
      </c>
      <c r="I131" s="2" t="str">
        <f t="shared" ref="I131:I162" si="4">B131&amp;"-"&amp;D131&amp;"."&amp;E131&amp;"."&amp;F131&amp;"."&amp;G131</f>
        <v>Merensky-5.128.619.2</v>
      </c>
      <c r="J131" s="6">
        <v>0.117482249999739</v>
      </c>
      <c r="K131" s="7">
        <v>350.941766004035</v>
      </c>
      <c r="L131" s="7">
        <v>34.700410491484881</v>
      </c>
      <c r="M131" s="3">
        <v>1</v>
      </c>
      <c r="N131" s="7">
        <v>-26.832261456764368</v>
      </c>
      <c r="O131" s="7">
        <v>7.8681490347205134</v>
      </c>
    </row>
    <row r="132" spans="1:15" x14ac:dyDescent="0.3">
      <c r="A132" s="1" t="s">
        <v>14</v>
      </c>
      <c r="B132" s="1" t="s">
        <v>29</v>
      </c>
      <c r="C132" s="1" t="s">
        <v>15</v>
      </c>
      <c r="D132" s="2">
        <v>6</v>
      </c>
      <c r="E132" s="2">
        <v>175</v>
      </c>
      <c r="F132" s="2">
        <v>107</v>
      </c>
      <c r="G132" s="2">
        <v>6</v>
      </c>
      <c r="H132" s="2">
        <v>94</v>
      </c>
      <c r="I132" s="2" t="str">
        <f t="shared" si="4"/>
        <v>Merensky-6.175.107.6</v>
      </c>
      <c r="J132" s="6">
        <v>7.3763129999861121E-2</v>
      </c>
      <c r="K132" s="7">
        <v>232.00962784645671</v>
      </c>
      <c r="L132" s="7">
        <v>18.362966426882515</v>
      </c>
      <c r="M132" s="3">
        <v>2</v>
      </c>
      <c r="N132" s="7">
        <v>-10.71602511202282</v>
      </c>
      <c r="O132" s="7">
        <v>7.6469413148596956</v>
      </c>
    </row>
    <row r="133" spans="1:15" x14ac:dyDescent="0.3">
      <c r="A133" s="1" t="s">
        <v>14</v>
      </c>
      <c r="B133" s="1" t="s">
        <v>29</v>
      </c>
      <c r="C133" s="1" t="s">
        <v>18</v>
      </c>
      <c r="D133" s="2">
        <v>6</v>
      </c>
      <c r="E133" s="2">
        <v>157</v>
      </c>
      <c r="F133" s="2">
        <v>612</v>
      </c>
      <c r="G133" s="2">
        <v>2</v>
      </c>
      <c r="H133" s="2">
        <v>95</v>
      </c>
      <c r="I133" s="2" t="str">
        <f t="shared" si="4"/>
        <v>Merensky-6.157.612.2</v>
      </c>
      <c r="J133" s="6">
        <v>5.9115749999818945E-2</v>
      </c>
      <c r="K133" s="7">
        <v>229.51294998332992</v>
      </c>
      <c r="L133" s="7">
        <v>16.420927752527088</v>
      </c>
      <c r="M133" s="3">
        <v>2</v>
      </c>
      <c r="N133" s="7">
        <v>-10.762463038279069</v>
      </c>
      <c r="O133" s="7">
        <v>5.6584647142480193</v>
      </c>
    </row>
    <row r="134" spans="1:15" x14ac:dyDescent="0.3">
      <c r="A134" s="1" t="s">
        <v>14</v>
      </c>
      <c r="B134" s="1" t="s">
        <v>29</v>
      </c>
      <c r="C134" s="1" t="s">
        <v>15</v>
      </c>
      <c r="D134" s="2">
        <v>5</v>
      </c>
      <c r="E134" s="2">
        <v>144</v>
      </c>
      <c r="F134" s="2">
        <v>309</v>
      </c>
      <c r="G134" s="2">
        <v>5</v>
      </c>
      <c r="H134" s="2">
        <v>96</v>
      </c>
      <c r="I134" s="2" t="str">
        <f t="shared" si="4"/>
        <v>Merensky-5.144.309.5</v>
      </c>
      <c r="J134" s="6">
        <v>8.2114559999354242E-2</v>
      </c>
      <c r="K134" s="7">
        <v>246.38438620886689</v>
      </c>
      <c r="L134" s="7">
        <v>19.223471624012017</v>
      </c>
      <c r="M134" s="3">
        <v>2</v>
      </c>
      <c r="N134" s="7">
        <v>-14.753015768944783</v>
      </c>
      <c r="O134" s="7">
        <v>4.4704558550672342</v>
      </c>
    </row>
    <row r="135" spans="1:15" x14ac:dyDescent="0.3">
      <c r="A135" s="1" t="s">
        <v>14</v>
      </c>
      <c r="B135" s="1" t="s">
        <v>29</v>
      </c>
      <c r="C135" s="1" t="s">
        <v>15</v>
      </c>
      <c r="D135" s="2">
        <v>5</v>
      </c>
      <c r="E135" s="2">
        <v>131</v>
      </c>
      <c r="F135" s="2">
        <v>401</v>
      </c>
      <c r="G135" s="2">
        <v>5</v>
      </c>
      <c r="H135" s="2">
        <v>97</v>
      </c>
      <c r="I135" s="2" t="str">
        <f t="shared" si="4"/>
        <v>Merensky-5.131.401.5</v>
      </c>
      <c r="J135" s="6">
        <v>8.0117759999666305E-2</v>
      </c>
      <c r="K135" s="7">
        <v>240.48125326633962</v>
      </c>
      <c r="L135" s="7">
        <v>18.079274421597461</v>
      </c>
      <c r="M135" s="3">
        <v>1</v>
      </c>
      <c r="N135" s="7">
        <v>-13.792688590193187</v>
      </c>
      <c r="O135" s="7">
        <v>4.286585831404274</v>
      </c>
    </row>
    <row r="136" spans="1:15" x14ac:dyDescent="0.3">
      <c r="A136" s="1" t="s">
        <v>14</v>
      </c>
      <c r="B136" s="1" t="s">
        <v>29</v>
      </c>
      <c r="C136" s="1" t="s">
        <v>15</v>
      </c>
      <c r="D136" s="2">
        <v>5</v>
      </c>
      <c r="E136" s="2">
        <v>128</v>
      </c>
      <c r="F136" s="2">
        <v>619</v>
      </c>
      <c r="G136" s="2">
        <v>3</v>
      </c>
      <c r="H136" s="2">
        <v>98</v>
      </c>
      <c r="I136" s="2" t="str">
        <f t="shared" si="4"/>
        <v>Merensky-5.128.619.3</v>
      </c>
      <c r="J136" s="6">
        <v>9.965849999935017E-2</v>
      </c>
      <c r="K136" s="7">
        <v>298.24947543757423</v>
      </c>
      <c r="L136" s="7">
        <v>28.008489589544364</v>
      </c>
      <c r="M136" s="3">
        <v>2</v>
      </c>
      <c r="N136" s="7">
        <v>-26.832261456764368</v>
      </c>
      <c r="O136" s="7">
        <v>1.1762281327799968</v>
      </c>
    </row>
    <row r="137" spans="1:15" x14ac:dyDescent="0.3">
      <c r="A137" s="1" t="s">
        <v>14</v>
      </c>
      <c r="B137" s="1" t="s">
        <v>29</v>
      </c>
      <c r="C137" s="1" t="s">
        <v>15</v>
      </c>
      <c r="D137" s="2">
        <v>1</v>
      </c>
      <c r="E137" s="2">
        <v>27</v>
      </c>
      <c r="F137" s="2">
        <v>305</v>
      </c>
      <c r="G137" s="2">
        <v>2</v>
      </c>
      <c r="H137" s="2">
        <v>99</v>
      </c>
      <c r="I137" s="2" t="str">
        <f t="shared" si="4"/>
        <v>Merensky-1.27.305.2</v>
      </c>
      <c r="J137" s="6">
        <v>7.9538759999195463E-2</v>
      </c>
      <c r="K137" s="7">
        <v>185.93623757888307</v>
      </c>
      <c r="L137" s="7">
        <v>16.302243323036116</v>
      </c>
      <c r="M137" s="3">
        <v>3</v>
      </c>
      <c r="N137" s="7">
        <v>-21.694541337969707</v>
      </c>
      <c r="O137" s="7">
        <v>-5.3922980149335906</v>
      </c>
    </row>
    <row r="138" spans="1:15" x14ac:dyDescent="0.3">
      <c r="A138" s="1" t="s">
        <v>14</v>
      </c>
      <c r="B138" s="1" t="s">
        <v>28</v>
      </c>
      <c r="C138" s="1" t="s">
        <v>16</v>
      </c>
      <c r="D138" s="2">
        <v>2</v>
      </c>
      <c r="E138" s="2">
        <v>44</v>
      </c>
      <c r="F138" s="2">
        <v>301</v>
      </c>
      <c r="G138" s="2">
        <v>3</v>
      </c>
      <c r="H138" s="2"/>
      <c r="I138" s="2" t="str">
        <f t="shared" si="4"/>
        <v>Mondi-2.44.301.3</v>
      </c>
      <c r="J138" s="6">
        <v>7.0559999999204592E-2</v>
      </c>
      <c r="K138" s="7">
        <v>246.10001163537163</v>
      </c>
      <c r="L138" s="7">
        <v>14.592237706075768</v>
      </c>
      <c r="M138" s="3">
        <v>5</v>
      </c>
      <c r="N138" s="7">
        <v>34.915993810313779</v>
      </c>
      <c r="O138" s="7">
        <v>49.508231516389543</v>
      </c>
    </row>
    <row r="139" spans="1:15" x14ac:dyDescent="0.3">
      <c r="A139" s="1" t="s">
        <v>14</v>
      </c>
      <c r="B139" s="1" t="s">
        <v>28</v>
      </c>
      <c r="C139" s="1" t="s">
        <v>17</v>
      </c>
      <c r="D139" s="2">
        <v>4</v>
      </c>
      <c r="E139" s="2">
        <v>105</v>
      </c>
      <c r="F139" s="2">
        <v>301</v>
      </c>
      <c r="G139" s="2">
        <v>4</v>
      </c>
      <c r="H139" s="2"/>
      <c r="I139" s="2" t="str">
        <f t="shared" si="4"/>
        <v>Mondi-4.105.301.4</v>
      </c>
      <c r="J139" s="6">
        <v>4.4495999999980995E-2</v>
      </c>
      <c r="K139" s="7">
        <v>188.9198483539611</v>
      </c>
      <c r="L139" s="7">
        <v>8.8293453942597004</v>
      </c>
      <c r="M139" s="3">
        <v>19</v>
      </c>
      <c r="N139" s="7">
        <v>34.915993810313779</v>
      </c>
      <c r="O139" s="7">
        <v>43.745339204573483</v>
      </c>
    </row>
    <row r="140" spans="1:15" x14ac:dyDescent="0.3">
      <c r="A140" s="1" t="s">
        <v>14</v>
      </c>
      <c r="B140" s="1" t="s">
        <v>28</v>
      </c>
      <c r="C140" s="1" t="s">
        <v>16</v>
      </c>
      <c r="D140" s="2">
        <v>3</v>
      </c>
      <c r="E140" s="2">
        <v>83</v>
      </c>
      <c r="F140" s="2">
        <v>301</v>
      </c>
      <c r="G140" s="2">
        <v>4</v>
      </c>
      <c r="H140" s="2"/>
      <c r="I140" s="2" t="str">
        <f t="shared" si="4"/>
        <v>Mondi-3.83.301.4</v>
      </c>
      <c r="J140" s="6">
        <v>5.6913719999556633E-2</v>
      </c>
      <c r="K140" s="7">
        <v>194.51949331807629</v>
      </c>
      <c r="L140" s="7">
        <v>8.0415118797792626</v>
      </c>
      <c r="M140" s="3">
        <v>24</v>
      </c>
      <c r="N140" s="7">
        <v>34.915993810313779</v>
      </c>
      <c r="O140" s="7">
        <v>42.957505690093043</v>
      </c>
    </row>
    <row r="141" spans="1:15" x14ac:dyDescent="0.3">
      <c r="A141" s="1" t="s">
        <v>14</v>
      </c>
      <c r="B141" s="1" t="s">
        <v>28</v>
      </c>
      <c r="C141" s="1" t="s">
        <v>17</v>
      </c>
      <c r="D141" s="2">
        <v>1</v>
      </c>
      <c r="E141" s="2">
        <v>26</v>
      </c>
      <c r="F141" s="2">
        <v>301</v>
      </c>
      <c r="G141" s="2">
        <v>4</v>
      </c>
      <c r="H141" s="2"/>
      <c r="I141" s="2" t="str">
        <f t="shared" si="4"/>
        <v>Mondi-1.26.301.4</v>
      </c>
      <c r="J141" s="6">
        <v>4.8037799999747222E-2</v>
      </c>
      <c r="K141" s="7">
        <v>181.46370730727176</v>
      </c>
      <c r="L141" s="7">
        <v>7.8824154813301543</v>
      </c>
      <c r="M141" s="3">
        <v>25</v>
      </c>
      <c r="N141" s="7">
        <v>34.915993810313779</v>
      </c>
      <c r="O141" s="7">
        <v>42.798409291643935</v>
      </c>
    </row>
    <row r="142" spans="1:15" x14ac:dyDescent="0.3">
      <c r="A142" s="1" t="s">
        <v>14</v>
      </c>
      <c r="B142" s="1" t="s">
        <v>28</v>
      </c>
      <c r="C142" s="1" t="s">
        <v>16</v>
      </c>
      <c r="D142" s="2">
        <v>4</v>
      </c>
      <c r="E142" s="2">
        <v>113</v>
      </c>
      <c r="F142" s="2">
        <v>301</v>
      </c>
      <c r="G142" s="2">
        <v>4</v>
      </c>
      <c r="H142" s="2"/>
      <c r="I142" s="2" t="str">
        <f t="shared" si="4"/>
        <v>Mondi-4.113.301.4</v>
      </c>
      <c r="J142" s="6">
        <v>5.292857999984335E-2</v>
      </c>
      <c r="K142" s="7">
        <v>184.02754544489275</v>
      </c>
      <c r="L142" s="7">
        <v>6.7090344998849467</v>
      </c>
      <c r="M142" s="3">
        <v>28</v>
      </c>
      <c r="N142" s="7">
        <v>34.915993810313779</v>
      </c>
      <c r="O142" s="7">
        <v>41.625028310198729</v>
      </c>
    </row>
    <row r="143" spans="1:15" x14ac:dyDescent="0.3">
      <c r="A143" s="1" t="s">
        <v>14</v>
      </c>
      <c r="B143" s="1" t="s">
        <v>28</v>
      </c>
      <c r="C143" s="1" t="s">
        <v>16</v>
      </c>
      <c r="D143" s="2">
        <v>2</v>
      </c>
      <c r="E143" s="2">
        <v>44</v>
      </c>
      <c r="F143" s="2">
        <v>301</v>
      </c>
      <c r="G143" s="2">
        <v>1</v>
      </c>
      <c r="H143" s="2"/>
      <c r="I143" s="2" t="str">
        <f t="shared" si="4"/>
        <v>Mondi-2.44.301.1</v>
      </c>
      <c r="J143" s="6">
        <v>5.3597669999817299E-2</v>
      </c>
      <c r="K143" s="7">
        <v>181.81583379700743</v>
      </c>
      <c r="L143" s="7">
        <v>6.428147120603513</v>
      </c>
      <c r="M143" s="3">
        <v>30</v>
      </c>
      <c r="N143" s="7">
        <v>34.915993810313779</v>
      </c>
      <c r="O143" s="7">
        <v>41.344140930917291</v>
      </c>
    </row>
    <row r="144" spans="1:15" x14ac:dyDescent="0.3">
      <c r="A144" s="1" t="s">
        <v>14</v>
      </c>
      <c r="B144" s="1" t="s">
        <v>28</v>
      </c>
      <c r="C144" s="1" t="s">
        <v>17</v>
      </c>
      <c r="D144" s="2">
        <v>4</v>
      </c>
      <c r="E144" s="2">
        <v>105</v>
      </c>
      <c r="F144" s="2">
        <v>301</v>
      </c>
      <c r="G144" s="2">
        <v>1</v>
      </c>
      <c r="H144" s="2"/>
      <c r="I144" s="2" t="str">
        <f t="shared" si="4"/>
        <v>Mondi-4.105.301.1</v>
      </c>
      <c r="J144" s="6">
        <v>4.0222349999567086E-2</v>
      </c>
      <c r="K144" s="7">
        <v>167.71495055849169</v>
      </c>
      <c r="L144" s="7">
        <v>6.1363233742350856</v>
      </c>
      <c r="M144" s="3">
        <v>32</v>
      </c>
      <c r="N144" s="7">
        <v>34.915993810313779</v>
      </c>
      <c r="O144" s="7">
        <v>41.052317184548862</v>
      </c>
    </row>
    <row r="145" spans="1:15" x14ac:dyDescent="0.3">
      <c r="A145" s="1" t="s">
        <v>14</v>
      </c>
      <c r="B145" s="1" t="s">
        <v>28</v>
      </c>
      <c r="C145" s="1" t="s">
        <v>16</v>
      </c>
      <c r="D145" s="2">
        <v>3</v>
      </c>
      <c r="E145" s="2">
        <v>97</v>
      </c>
      <c r="F145" s="2">
        <v>67358</v>
      </c>
      <c r="G145" s="2">
        <v>3</v>
      </c>
      <c r="H145" s="2"/>
      <c r="I145" s="2" t="str">
        <f t="shared" si="4"/>
        <v>Mondi-3.97.67358.3</v>
      </c>
      <c r="J145" s="6">
        <v>9.483263999936753E-2</v>
      </c>
      <c r="K145" s="7">
        <v>317.66533614210039</v>
      </c>
      <c r="L145" s="7">
        <v>25.61730160735457</v>
      </c>
      <c r="M145" s="3">
        <v>1</v>
      </c>
      <c r="N145" s="7">
        <v>15.015339118855602</v>
      </c>
      <c r="O145" s="7">
        <v>40.63264072621017</v>
      </c>
    </row>
    <row r="146" spans="1:15" x14ac:dyDescent="0.3">
      <c r="A146" s="1" t="s">
        <v>14</v>
      </c>
      <c r="B146" s="1" t="s">
        <v>28</v>
      </c>
      <c r="C146" s="1" t="s">
        <v>17</v>
      </c>
      <c r="D146" s="2">
        <v>3</v>
      </c>
      <c r="E146" s="2">
        <v>81</v>
      </c>
      <c r="F146" s="2">
        <v>301</v>
      </c>
      <c r="G146" s="2">
        <v>4</v>
      </c>
      <c r="H146" s="2"/>
      <c r="I146" s="2" t="str">
        <f t="shared" si="4"/>
        <v>Mondi-3.81.301.4</v>
      </c>
      <c r="J146" s="6">
        <v>3.6355859999730455E-2</v>
      </c>
      <c r="K146" s="7">
        <v>148.05630842483399</v>
      </c>
      <c r="L146" s="7">
        <v>3.6396758232605606</v>
      </c>
      <c r="M146" s="3">
        <v>48</v>
      </c>
      <c r="N146" s="7">
        <v>34.915993810313779</v>
      </c>
      <c r="O146" s="7">
        <v>38.55566963357434</v>
      </c>
    </row>
    <row r="147" spans="1:15" x14ac:dyDescent="0.3">
      <c r="A147" s="1" t="s">
        <v>14</v>
      </c>
      <c r="B147" s="1" t="s">
        <v>28</v>
      </c>
      <c r="C147" s="1" t="s">
        <v>17</v>
      </c>
      <c r="D147" s="2">
        <v>4</v>
      </c>
      <c r="E147" s="2">
        <v>105</v>
      </c>
      <c r="F147" s="2">
        <v>301</v>
      </c>
      <c r="G147" s="2">
        <v>2</v>
      </c>
      <c r="H147" s="2"/>
      <c r="I147" s="2" t="str">
        <f t="shared" si="4"/>
        <v>Mondi-4.105.301.2</v>
      </c>
      <c r="J147" s="6">
        <v>3.5854109999945649E-2</v>
      </c>
      <c r="K147" s="7">
        <v>146.0407182912067</v>
      </c>
      <c r="L147" s="7">
        <v>3.3836958762898917</v>
      </c>
      <c r="M147" s="3">
        <v>53</v>
      </c>
      <c r="N147" s="7">
        <v>34.915993810313779</v>
      </c>
      <c r="O147" s="7">
        <v>38.299689686603671</v>
      </c>
    </row>
    <row r="148" spans="1:15" x14ac:dyDescent="0.3">
      <c r="A148" s="1" t="s">
        <v>14</v>
      </c>
      <c r="B148" s="1" t="s">
        <v>28</v>
      </c>
      <c r="C148" s="1" t="s">
        <v>16</v>
      </c>
      <c r="D148" s="2">
        <v>4</v>
      </c>
      <c r="E148" s="2">
        <v>109</v>
      </c>
      <c r="F148" s="2">
        <v>112</v>
      </c>
      <c r="G148" s="2">
        <v>3</v>
      </c>
      <c r="H148" s="2"/>
      <c r="I148" s="2" t="str">
        <f t="shared" si="4"/>
        <v>Mondi-4.109.112.3</v>
      </c>
      <c r="J148" s="6">
        <v>7.7295389999562758E-2</v>
      </c>
      <c r="K148" s="7">
        <v>262.57660010086454</v>
      </c>
      <c r="L148" s="7">
        <v>21.774622926907828</v>
      </c>
      <c r="M148" s="3">
        <v>1</v>
      </c>
      <c r="N148" s="7">
        <v>13.002009379603342</v>
      </c>
      <c r="O148" s="7">
        <v>34.776632306511168</v>
      </c>
    </row>
    <row r="149" spans="1:15" x14ac:dyDescent="0.3">
      <c r="A149" s="1" t="s">
        <v>14</v>
      </c>
      <c r="B149" s="1" t="s">
        <v>28</v>
      </c>
      <c r="C149" s="1" t="s">
        <v>16</v>
      </c>
      <c r="D149" s="2">
        <v>4</v>
      </c>
      <c r="E149" s="2">
        <v>106</v>
      </c>
      <c r="F149" s="2">
        <v>113</v>
      </c>
      <c r="G149" s="2">
        <v>1</v>
      </c>
      <c r="H149" s="2"/>
      <c r="I149" s="2" t="str">
        <f t="shared" si="4"/>
        <v>Mondi-4.106.113.1</v>
      </c>
      <c r="J149" s="6">
        <v>0.11576249999961874</v>
      </c>
      <c r="K149" s="7">
        <v>386.57950100937376</v>
      </c>
      <c r="L149" s="7">
        <v>29.576810920013763</v>
      </c>
      <c r="M149" s="3">
        <v>1</v>
      </c>
      <c r="N149" s="7">
        <v>1.8178282047202559</v>
      </c>
      <c r="O149" s="7">
        <v>31.39463912473402</v>
      </c>
    </row>
    <row r="150" spans="1:15" x14ac:dyDescent="0.3">
      <c r="A150" s="1" t="s">
        <v>14</v>
      </c>
      <c r="B150" s="1" t="s">
        <v>28</v>
      </c>
      <c r="C150" s="1" t="s">
        <v>17</v>
      </c>
      <c r="D150" s="2">
        <v>3</v>
      </c>
      <c r="E150" s="2">
        <v>84</v>
      </c>
      <c r="F150" s="2">
        <v>313</v>
      </c>
      <c r="G150" s="2">
        <v>3</v>
      </c>
      <c r="H150" s="2"/>
      <c r="I150" s="2" t="str">
        <f t="shared" si="4"/>
        <v>Mondi-3.84.313.3</v>
      </c>
      <c r="J150" s="6">
        <v>5.263271999956487E-2</v>
      </c>
      <c r="K150" s="7">
        <v>231.71745459539017</v>
      </c>
      <c r="L150" s="7">
        <v>12.688346307996254</v>
      </c>
      <c r="M150" s="3">
        <v>3</v>
      </c>
      <c r="N150" s="7">
        <v>18.622871242355377</v>
      </c>
      <c r="O150" s="7">
        <v>31.311217550351628</v>
      </c>
    </row>
    <row r="151" spans="1:15" x14ac:dyDescent="0.3">
      <c r="A151" s="1" t="s">
        <v>14</v>
      </c>
      <c r="B151" s="1" t="s">
        <v>28</v>
      </c>
      <c r="C151" s="1" t="s">
        <v>17</v>
      </c>
      <c r="D151" s="2">
        <v>2</v>
      </c>
      <c r="E151" s="2">
        <v>45</v>
      </c>
      <c r="F151" s="2">
        <v>207</v>
      </c>
      <c r="G151" s="2">
        <v>1</v>
      </c>
      <c r="H151" s="2"/>
      <c r="I151" s="2" t="str">
        <f t="shared" si="4"/>
        <v>Mondi-2.45.207.1</v>
      </c>
      <c r="J151" s="6">
        <v>7.5463679999302258E-2</v>
      </c>
      <c r="K151" s="7">
        <v>293.70518646812002</v>
      </c>
      <c r="L151" s="7">
        <v>19.457104551760697</v>
      </c>
      <c r="M151" s="3">
        <v>1</v>
      </c>
      <c r="N151" s="7">
        <v>10.168529713261833</v>
      </c>
      <c r="O151" s="7">
        <v>29.62563426502253</v>
      </c>
    </row>
    <row r="152" spans="1:15" x14ac:dyDescent="0.3">
      <c r="A152" s="1" t="s">
        <v>14</v>
      </c>
      <c r="B152" s="1" t="s">
        <v>28</v>
      </c>
      <c r="C152" s="1" t="s">
        <v>16</v>
      </c>
      <c r="D152" s="2">
        <v>2</v>
      </c>
      <c r="E152" s="2">
        <v>51</v>
      </c>
      <c r="F152" s="2">
        <v>998</v>
      </c>
      <c r="G152" s="2">
        <v>3</v>
      </c>
      <c r="H152" s="2"/>
      <c r="I152" s="2" t="str">
        <f t="shared" si="4"/>
        <v>Mondi-2.51.998.3</v>
      </c>
      <c r="J152" s="6">
        <v>6.9933149999997113E-2</v>
      </c>
      <c r="K152" s="7">
        <v>243.72436295806801</v>
      </c>
      <c r="L152" s="7">
        <v>12.736265146602927</v>
      </c>
      <c r="M152" s="3">
        <v>1</v>
      </c>
      <c r="N152" s="7">
        <v>14.811188506675522</v>
      </c>
      <c r="O152" s="7">
        <v>27.547453653278449</v>
      </c>
    </row>
    <row r="153" spans="1:15" x14ac:dyDescent="0.3">
      <c r="A153" s="1" t="s">
        <v>14</v>
      </c>
      <c r="B153" s="1" t="s">
        <v>28</v>
      </c>
      <c r="C153" s="1" t="s">
        <v>16</v>
      </c>
      <c r="D153" s="2">
        <v>3</v>
      </c>
      <c r="E153" s="2">
        <v>88</v>
      </c>
      <c r="F153" s="2">
        <v>207</v>
      </c>
      <c r="G153" s="2">
        <v>3</v>
      </c>
      <c r="H153" s="2"/>
      <c r="I153" s="2" t="str">
        <f t="shared" si="4"/>
        <v>Mondi-3.88.207.3</v>
      </c>
      <c r="J153" s="6">
        <v>7.495799999924202E-2</v>
      </c>
      <c r="K153" s="7">
        <v>253.12026751536405</v>
      </c>
      <c r="L153" s="7">
        <v>16.535796724509435</v>
      </c>
      <c r="M153" s="3">
        <v>2</v>
      </c>
      <c r="N153" s="7">
        <v>10.168529713261833</v>
      </c>
      <c r="O153" s="7">
        <v>26.704326437771268</v>
      </c>
    </row>
    <row r="154" spans="1:15" x14ac:dyDescent="0.3">
      <c r="A154" s="1" t="s">
        <v>14</v>
      </c>
      <c r="B154" s="1" t="s">
        <v>28</v>
      </c>
      <c r="C154" s="1" t="s">
        <v>16</v>
      </c>
      <c r="D154" s="2">
        <v>3</v>
      </c>
      <c r="E154" s="2">
        <v>86</v>
      </c>
      <c r="F154" s="2">
        <v>998</v>
      </c>
      <c r="G154" s="2">
        <v>2</v>
      </c>
      <c r="H154" s="2"/>
      <c r="I154" s="2" t="str">
        <f t="shared" si="4"/>
        <v>Mondi-3.86.998.2</v>
      </c>
      <c r="J154" s="6">
        <v>6.7935059999399527E-2</v>
      </c>
      <c r="K154" s="7">
        <v>230.31250122382758</v>
      </c>
      <c r="L154" s="7">
        <v>11.032958706354396</v>
      </c>
      <c r="M154" s="3">
        <v>2</v>
      </c>
      <c r="N154" s="7">
        <v>14.811188506675522</v>
      </c>
      <c r="O154" s="7">
        <v>25.84414721302992</v>
      </c>
    </row>
    <row r="155" spans="1:15" x14ac:dyDescent="0.3">
      <c r="A155" s="1" t="s">
        <v>14</v>
      </c>
      <c r="B155" s="1" t="s">
        <v>28</v>
      </c>
      <c r="C155" s="1" t="s">
        <v>17</v>
      </c>
      <c r="D155" s="2">
        <v>4</v>
      </c>
      <c r="E155" s="2">
        <v>112</v>
      </c>
      <c r="F155" s="2">
        <v>67358</v>
      </c>
      <c r="G155" s="2">
        <v>2</v>
      </c>
      <c r="H155" s="2"/>
      <c r="I155" s="2" t="str">
        <f t="shared" si="4"/>
        <v>Mondi-4.112.67358.2</v>
      </c>
      <c r="J155" s="6">
        <v>5.2703999999721418E-2</v>
      </c>
      <c r="K155" s="7">
        <v>229.64611304172246</v>
      </c>
      <c r="L155" s="7">
        <v>10.785782934514476</v>
      </c>
      <c r="M155" s="3">
        <v>2</v>
      </c>
      <c r="N155" s="7">
        <v>15.015339118855602</v>
      </c>
      <c r="O155" s="7">
        <v>25.801122053370079</v>
      </c>
    </row>
    <row r="156" spans="1:15" x14ac:dyDescent="0.3">
      <c r="A156" s="1" t="s">
        <v>14</v>
      </c>
      <c r="B156" s="1" t="s">
        <v>28</v>
      </c>
      <c r="C156" s="1" t="s">
        <v>17</v>
      </c>
      <c r="D156" s="2">
        <v>3</v>
      </c>
      <c r="E156" s="2">
        <v>96</v>
      </c>
      <c r="F156" s="2">
        <v>67358</v>
      </c>
      <c r="G156" s="2">
        <v>3</v>
      </c>
      <c r="H156" s="2"/>
      <c r="I156" s="2" t="str">
        <f t="shared" si="4"/>
        <v>Mondi-3.96.67358.3</v>
      </c>
      <c r="J156" s="6">
        <v>5.1202079999711714E-2</v>
      </c>
      <c r="K156" s="7">
        <v>224.36413324554894</v>
      </c>
      <c r="L156" s="7">
        <v>10.114971500400442</v>
      </c>
      <c r="M156" s="3">
        <v>3</v>
      </c>
      <c r="N156" s="7">
        <v>15.015339118855602</v>
      </c>
      <c r="O156" s="7">
        <v>25.130310619256043</v>
      </c>
    </row>
    <row r="157" spans="1:15" x14ac:dyDescent="0.3">
      <c r="A157" s="1" t="s">
        <v>14</v>
      </c>
      <c r="B157" s="1" t="s">
        <v>28</v>
      </c>
      <c r="C157" s="1" t="s">
        <v>17</v>
      </c>
      <c r="D157" s="2">
        <v>3</v>
      </c>
      <c r="E157" s="2">
        <v>90</v>
      </c>
      <c r="F157" s="2">
        <v>112</v>
      </c>
      <c r="G157" s="2">
        <v>3</v>
      </c>
      <c r="H157" s="2"/>
      <c r="I157" s="2" t="str">
        <f t="shared" si="4"/>
        <v>Mondi-3.90.112.3</v>
      </c>
      <c r="J157" s="6">
        <v>5.1744419999977254E-2</v>
      </c>
      <c r="K157" s="7">
        <v>227.15169706540217</v>
      </c>
      <c r="L157" s="7">
        <v>11.451194476304265</v>
      </c>
      <c r="M157" s="3">
        <v>7</v>
      </c>
      <c r="N157" s="7">
        <v>13.002009379603342</v>
      </c>
      <c r="O157" s="7">
        <v>24.453203855907606</v>
      </c>
    </row>
    <row r="158" spans="1:15" x14ac:dyDescent="0.3">
      <c r="A158" s="1" t="s">
        <v>14</v>
      </c>
      <c r="B158" s="1" t="s">
        <v>28</v>
      </c>
      <c r="C158" s="1" t="s">
        <v>16</v>
      </c>
      <c r="D158" s="2">
        <v>2</v>
      </c>
      <c r="E158" s="2">
        <v>52</v>
      </c>
      <c r="F158" s="2">
        <v>67358</v>
      </c>
      <c r="G158" s="2">
        <v>2</v>
      </c>
      <c r="H158" s="2"/>
      <c r="I158" s="2" t="str">
        <f t="shared" si="4"/>
        <v>Mondi-2.52.67358.2</v>
      </c>
      <c r="J158" s="6">
        <v>5.5645049999839102E-2</v>
      </c>
      <c r="K158" s="7">
        <v>189.57503551215305</v>
      </c>
      <c r="L158" s="7">
        <v>9.3498334273512551</v>
      </c>
      <c r="M158" s="3">
        <v>4</v>
      </c>
      <c r="N158" s="7">
        <v>15.015339118855602</v>
      </c>
      <c r="O158" s="7">
        <v>24.365172546206857</v>
      </c>
    </row>
    <row r="159" spans="1:15" x14ac:dyDescent="0.3">
      <c r="A159" s="1" t="s">
        <v>14</v>
      </c>
      <c r="B159" s="1" t="s">
        <v>28</v>
      </c>
      <c r="C159" s="1" t="s">
        <v>16</v>
      </c>
      <c r="D159" s="2">
        <v>1</v>
      </c>
      <c r="E159" s="2">
        <v>22</v>
      </c>
      <c r="F159" s="2">
        <v>67358</v>
      </c>
      <c r="G159" s="2">
        <v>1</v>
      </c>
      <c r="H159" s="2"/>
      <c r="I159" s="2" t="str">
        <f t="shared" si="4"/>
        <v>Mondi-1.22.67358.1</v>
      </c>
      <c r="J159" s="6">
        <v>5.6927219999579393E-2</v>
      </c>
      <c r="K159" s="7">
        <v>187.33577930695554</v>
      </c>
      <c r="L159" s="7">
        <v>9.0654478892911676</v>
      </c>
      <c r="M159" s="3">
        <v>5</v>
      </c>
      <c r="N159" s="7">
        <v>15.015339118855602</v>
      </c>
      <c r="O159" s="7">
        <v>24.080787008146771</v>
      </c>
    </row>
    <row r="160" spans="1:15" x14ac:dyDescent="0.3">
      <c r="A160" s="1" t="s">
        <v>14</v>
      </c>
      <c r="B160" s="1" t="s">
        <v>28</v>
      </c>
      <c r="C160" s="1" t="s">
        <v>16</v>
      </c>
      <c r="D160" s="2">
        <v>1</v>
      </c>
      <c r="E160" s="2">
        <v>22</v>
      </c>
      <c r="F160" s="2">
        <v>67358</v>
      </c>
      <c r="G160" s="2">
        <v>3</v>
      </c>
      <c r="H160" s="2"/>
      <c r="I160" s="2" t="str">
        <f t="shared" si="4"/>
        <v>Mondi-1.22.67358.3</v>
      </c>
      <c r="J160" s="6">
        <v>5.5769999999938591E-2</v>
      </c>
      <c r="K160" s="7">
        <v>183.12702479377492</v>
      </c>
      <c r="L160" s="7">
        <v>8.5309360661172278</v>
      </c>
      <c r="M160" s="3">
        <v>6</v>
      </c>
      <c r="N160" s="7">
        <v>15.015339118855602</v>
      </c>
      <c r="O160" s="7">
        <v>23.546275184972828</v>
      </c>
    </row>
    <row r="161" spans="1:15" x14ac:dyDescent="0.3">
      <c r="A161" s="1" t="s">
        <v>14</v>
      </c>
      <c r="B161" s="1" t="s">
        <v>28</v>
      </c>
      <c r="C161" s="1" t="s">
        <v>16</v>
      </c>
      <c r="D161" s="2">
        <v>4</v>
      </c>
      <c r="E161" s="2">
        <v>109</v>
      </c>
      <c r="F161" s="2">
        <v>112</v>
      </c>
      <c r="G161" s="2">
        <v>2</v>
      </c>
      <c r="H161" s="2"/>
      <c r="I161" s="2" t="str">
        <f t="shared" si="4"/>
        <v>Mondi-4.109.112.2</v>
      </c>
      <c r="J161" s="6">
        <v>4.8671999999896798E-2</v>
      </c>
      <c r="K161" s="7">
        <v>170.30599818174389</v>
      </c>
      <c r="L161" s="7">
        <v>10.056256483179505</v>
      </c>
      <c r="M161" s="3">
        <v>10</v>
      </c>
      <c r="N161" s="7">
        <v>13.002009379603342</v>
      </c>
      <c r="O161" s="7">
        <v>23.058265862782847</v>
      </c>
    </row>
    <row r="162" spans="1:15" x14ac:dyDescent="0.3">
      <c r="A162" s="1" t="s">
        <v>14</v>
      </c>
      <c r="B162" s="1" t="s">
        <v>28</v>
      </c>
      <c r="C162" s="1" t="s">
        <v>17</v>
      </c>
      <c r="D162" s="2">
        <v>2</v>
      </c>
      <c r="E162" s="2">
        <v>40</v>
      </c>
      <c r="F162" s="2">
        <v>112</v>
      </c>
      <c r="G162" s="2">
        <v>2</v>
      </c>
      <c r="H162" s="2"/>
      <c r="I162" s="2" t="str">
        <f t="shared" si="4"/>
        <v>Mondi-2.40.112.2</v>
      </c>
      <c r="J162" s="6">
        <v>5.7198719999632885E-2</v>
      </c>
      <c r="K162" s="7">
        <v>214.42871651075038</v>
      </c>
      <c r="L162" s="7">
        <v>9.8353759458634791</v>
      </c>
      <c r="M162" s="3">
        <v>12</v>
      </c>
      <c r="N162" s="7">
        <v>13.002009379603342</v>
      </c>
      <c r="O162" s="7">
        <v>22.837385325466819</v>
      </c>
    </row>
    <row r="163" spans="1:15" x14ac:dyDescent="0.3">
      <c r="A163" s="1" t="s">
        <v>14</v>
      </c>
      <c r="B163" s="1" t="s">
        <v>28</v>
      </c>
      <c r="C163" s="1" t="s">
        <v>17</v>
      </c>
      <c r="D163" s="2">
        <v>3</v>
      </c>
      <c r="E163" s="2">
        <v>72</v>
      </c>
      <c r="F163" s="2">
        <v>602</v>
      </c>
      <c r="G163" s="2">
        <v>1</v>
      </c>
      <c r="H163" s="2"/>
      <c r="I163" s="2" t="str">
        <f t="shared" ref="I163:I180" si="5">B163&amp;"-"&amp;D163&amp;"."&amp;E163&amp;"."&amp;F163&amp;"."&amp;G163</f>
        <v>Mondi-3.72.602.1</v>
      </c>
      <c r="J163" s="6">
        <v>4.0358849999847735E-2</v>
      </c>
      <c r="K163" s="7">
        <v>168.63120625663282</v>
      </c>
      <c r="L163" s="7">
        <v>9.4970074952957724</v>
      </c>
      <c r="M163" s="3">
        <v>11</v>
      </c>
      <c r="N163" s="7">
        <v>13.236777871371508</v>
      </c>
      <c r="O163" s="7">
        <v>22.733785366667281</v>
      </c>
    </row>
    <row r="164" spans="1:15" x14ac:dyDescent="0.3">
      <c r="A164" s="1" t="s">
        <v>14</v>
      </c>
      <c r="B164" s="1" t="s">
        <v>28</v>
      </c>
      <c r="C164" s="1" t="s">
        <v>17</v>
      </c>
      <c r="D164" s="2">
        <v>4</v>
      </c>
      <c r="E164" s="2">
        <v>101</v>
      </c>
      <c r="F164" s="2">
        <v>207</v>
      </c>
      <c r="G164" s="2">
        <v>3</v>
      </c>
      <c r="H164" s="2"/>
      <c r="I164" s="2" t="str">
        <f t="shared" si="5"/>
        <v>Mondi-4.101.207.3</v>
      </c>
      <c r="J164" s="6">
        <v>5.4442799999833369E-2</v>
      </c>
      <c r="K164" s="7">
        <v>238.27365069351075</v>
      </c>
      <c r="L164" s="7">
        <v>12.417299508385323</v>
      </c>
      <c r="M164" s="3">
        <v>7</v>
      </c>
      <c r="N164" s="7">
        <v>10.168529713261833</v>
      </c>
      <c r="O164" s="7">
        <v>22.585829221647156</v>
      </c>
    </row>
    <row r="165" spans="1:15" x14ac:dyDescent="0.3">
      <c r="A165" s="1" t="s">
        <v>14</v>
      </c>
      <c r="B165" s="1" t="s">
        <v>28</v>
      </c>
      <c r="C165" s="1" t="s">
        <v>16</v>
      </c>
      <c r="D165" s="2">
        <v>3</v>
      </c>
      <c r="E165" s="2">
        <v>96</v>
      </c>
      <c r="F165" s="2">
        <v>112</v>
      </c>
      <c r="G165" s="2">
        <v>3</v>
      </c>
      <c r="H165" s="2"/>
      <c r="I165" s="2" t="str">
        <f t="shared" si="5"/>
        <v>Mondi-3.96.112.3</v>
      </c>
      <c r="J165" s="6">
        <v>4.6405709999817191E-2</v>
      </c>
      <c r="K165" s="7">
        <v>160.39358077026006</v>
      </c>
      <c r="L165" s="7">
        <v>8.7973794719210652</v>
      </c>
      <c r="M165" s="3">
        <v>15</v>
      </c>
      <c r="N165" s="7">
        <v>13.002009379603342</v>
      </c>
      <c r="O165" s="7">
        <v>21.799388851524405</v>
      </c>
    </row>
    <row r="166" spans="1:15" x14ac:dyDescent="0.3">
      <c r="A166" s="1" t="s">
        <v>14</v>
      </c>
      <c r="B166" s="1" t="s">
        <v>28</v>
      </c>
      <c r="C166" s="1" t="s">
        <v>17</v>
      </c>
      <c r="D166" s="2">
        <v>3</v>
      </c>
      <c r="E166" s="2">
        <v>72</v>
      </c>
      <c r="F166" s="2">
        <v>602</v>
      </c>
      <c r="G166" s="2">
        <v>2</v>
      </c>
      <c r="H166" s="2"/>
      <c r="I166" s="2" t="str">
        <f t="shared" si="5"/>
        <v>Mondi-3.72.602.2</v>
      </c>
      <c r="J166" s="6">
        <v>3.8850869999805582E-2</v>
      </c>
      <c r="K166" s="7">
        <v>160.88036640133609</v>
      </c>
      <c r="L166" s="7">
        <v>8.5126508336730868</v>
      </c>
      <c r="M166" s="3">
        <v>16</v>
      </c>
      <c r="N166" s="7">
        <v>13.236777871371508</v>
      </c>
      <c r="O166" s="7">
        <v>21.749428705044593</v>
      </c>
    </row>
    <row r="167" spans="1:15" x14ac:dyDescent="0.3">
      <c r="A167" s="1" t="s">
        <v>14</v>
      </c>
      <c r="B167" s="1" t="s">
        <v>28</v>
      </c>
      <c r="C167" s="1" t="s">
        <v>16</v>
      </c>
      <c r="D167" s="2">
        <v>1</v>
      </c>
      <c r="E167" s="2">
        <v>26</v>
      </c>
      <c r="F167" s="2">
        <v>602</v>
      </c>
      <c r="G167" s="2">
        <v>1</v>
      </c>
      <c r="H167" s="2"/>
      <c r="I167" s="2" t="str">
        <f t="shared" si="5"/>
        <v>Mondi-1.26.602.1</v>
      </c>
      <c r="J167" s="6">
        <v>6.232949999957782E-2</v>
      </c>
      <c r="K167" s="7">
        <v>206.98361665725736</v>
      </c>
      <c r="L167" s="7">
        <v>8.2477323990527989</v>
      </c>
      <c r="M167" s="3">
        <v>18</v>
      </c>
      <c r="N167" s="7">
        <v>13.236777871371508</v>
      </c>
      <c r="O167" s="7">
        <v>21.484510270424309</v>
      </c>
    </row>
    <row r="168" spans="1:15" x14ac:dyDescent="0.3">
      <c r="A168" s="1" t="s">
        <v>14</v>
      </c>
      <c r="B168" s="1" t="s">
        <v>28</v>
      </c>
      <c r="C168" s="1" t="s">
        <v>16</v>
      </c>
      <c r="D168" s="2">
        <v>1</v>
      </c>
      <c r="E168" s="2">
        <v>30</v>
      </c>
      <c r="F168" s="2">
        <v>616</v>
      </c>
      <c r="G168" s="2">
        <v>1</v>
      </c>
      <c r="H168" s="2"/>
      <c r="I168" s="2" t="str">
        <f t="shared" si="5"/>
        <v>Mondi-1.30.616.1</v>
      </c>
      <c r="J168" s="6">
        <v>7.2261239999534155E-2</v>
      </c>
      <c r="K168" s="7">
        <v>243.10488621838442</v>
      </c>
      <c r="L168" s="7">
        <v>17.590708553954574</v>
      </c>
      <c r="M168" s="3">
        <v>6</v>
      </c>
      <c r="N168" s="7">
        <v>2.5406220299943492</v>
      </c>
      <c r="O168" s="7">
        <v>20.131330583948923</v>
      </c>
    </row>
    <row r="169" spans="1:15" x14ac:dyDescent="0.3">
      <c r="A169" s="1" t="s">
        <v>14</v>
      </c>
      <c r="B169" s="1" t="s">
        <v>28</v>
      </c>
      <c r="C169" s="1" t="s">
        <v>17</v>
      </c>
      <c r="D169" s="2">
        <v>2</v>
      </c>
      <c r="E169" s="2">
        <v>45</v>
      </c>
      <c r="F169" s="2">
        <v>207</v>
      </c>
      <c r="G169" s="2">
        <v>4</v>
      </c>
      <c r="H169" s="2"/>
      <c r="I169" s="2" t="str">
        <f t="shared" si="5"/>
        <v>Mondi-2.45.207.4</v>
      </c>
      <c r="J169" s="6">
        <v>5.6591999999909604E-2</v>
      </c>
      <c r="K169" s="7">
        <v>211.79533434996443</v>
      </c>
      <c r="L169" s="7">
        <v>9.0545533327549386</v>
      </c>
      <c r="M169" s="3">
        <v>14</v>
      </c>
      <c r="N169" s="7">
        <v>10.168529713261833</v>
      </c>
      <c r="O169" s="7">
        <v>19.223083046016772</v>
      </c>
    </row>
    <row r="170" spans="1:15" x14ac:dyDescent="0.3">
      <c r="A170" s="1" t="s">
        <v>14</v>
      </c>
      <c r="B170" s="1" t="s">
        <v>28</v>
      </c>
      <c r="C170" s="1" t="s">
        <v>16</v>
      </c>
      <c r="D170" s="2">
        <v>1</v>
      </c>
      <c r="E170" s="2">
        <v>29</v>
      </c>
      <c r="F170" s="2">
        <v>610</v>
      </c>
      <c r="G170" s="2">
        <v>3</v>
      </c>
      <c r="H170" s="2"/>
      <c r="I170" s="2" t="str">
        <f t="shared" si="5"/>
        <v>Mondi-1.29.610.3</v>
      </c>
      <c r="J170" s="6">
        <v>0.10805183999946166</v>
      </c>
      <c r="K170" s="7">
        <v>373.27360895554227</v>
      </c>
      <c r="L170" s="7">
        <v>32.549387696956543</v>
      </c>
      <c r="M170" s="3">
        <v>1</v>
      </c>
      <c r="N170" s="7">
        <v>-14.968818887110961</v>
      </c>
      <c r="O170" s="7">
        <v>17.58056880984558</v>
      </c>
    </row>
    <row r="171" spans="1:15" x14ac:dyDescent="0.3">
      <c r="A171" s="1" t="s">
        <v>14</v>
      </c>
      <c r="B171" s="1" t="s">
        <v>28</v>
      </c>
      <c r="C171" s="1" t="s">
        <v>17</v>
      </c>
      <c r="D171" s="2">
        <v>3</v>
      </c>
      <c r="E171" s="2">
        <v>78</v>
      </c>
      <c r="F171" s="2">
        <v>616</v>
      </c>
      <c r="G171" s="2">
        <v>1</v>
      </c>
      <c r="H171" s="2"/>
      <c r="I171" s="2" t="str">
        <f t="shared" si="5"/>
        <v>Mondi-3.78.616.1</v>
      </c>
      <c r="J171" s="6">
        <v>5.5814879999616096E-2</v>
      </c>
      <c r="K171" s="7">
        <v>248.07338275998035</v>
      </c>
      <c r="L171" s="7">
        <v>14.468407540276205</v>
      </c>
      <c r="M171" s="3">
        <v>9</v>
      </c>
      <c r="N171" s="7">
        <v>2.5406220299943492</v>
      </c>
      <c r="O171" s="7">
        <v>17.009029570270556</v>
      </c>
    </row>
    <row r="172" spans="1:15" x14ac:dyDescent="0.3">
      <c r="A172" s="1" t="s">
        <v>14</v>
      </c>
      <c r="B172" s="1" t="s">
        <v>28</v>
      </c>
      <c r="C172" s="1" t="s">
        <v>17</v>
      </c>
      <c r="D172" s="2">
        <v>4</v>
      </c>
      <c r="E172" s="2">
        <v>100</v>
      </c>
      <c r="F172" s="2">
        <v>216</v>
      </c>
      <c r="G172" s="2">
        <v>1</v>
      </c>
      <c r="H172" s="2"/>
      <c r="I172" s="2" t="str">
        <f t="shared" si="5"/>
        <v>Mondi-4.100.216.1</v>
      </c>
      <c r="J172" s="6">
        <v>5.2689359999931185E-2</v>
      </c>
      <c r="K172" s="7">
        <v>229.5734726291366</v>
      </c>
      <c r="L172" s="7">
        <v>16.18387099820546</v>
      </c>
      <c r="M172" s="3">
        <v>3</v>
      </c>
      <c r="N172" s="7">
        <v>-3.4986954205301779</v>
      </c>
      <c r="O172" s="7">
        <v>12.685175577675283</v>
      </c>
    </row>
    <row r="173" spans="1:15" x14ac:dyDescent="0.3">
      <c r="A173" s="1" t="s">
        <v>14</v>
      </c>
      <c r="B173" s="1" t="s">
        <v>28</v>
      </c>
      <c r="C173" s="1" t="s">
        <v>16</v>
      </c>
      <c r="D173" s="2">
        <v>3</v>
      </c>
      <c r="E173" s="2">
        <v>82</v>
      </c>
      <c r="F173" s="2">
        <v>302</v>
      </c>
      <c r="G173" s="2">
        <v>1</v>
      </c>
      <c r="H173" s="2"/>
      <c r="I173" s="2" t="str">
        <f t="shared" si="5"/>
        <v>Mondi-3.82.302.1</v>
      </c>
      <c r="J173" s="6">
        <v>5.9372159999838914E-2</v>
      </c>
      <c r="K173" s="7">
        <v>202.50354628869269</v>
      </c>
      <c r="L173" s="7">
        <v>15.195419893870477</v>
      </c>
      <c r="M173" s="3">
        <v>2</v>
      </c>
      <c r="N173" s="7">
        <v>-3.0800594742365535</v>
      </c>
      <c r="O173" s="7">
        <v>12.115360419633923</v>
      </c>
    </row>
    <row r="174" spans="1:15" x14ac:dyDescent="0.3">
      <c r="A174" s="1" t="s">
        <v>14</v>
      </c>
      <c r="B174" s="1" t="s">
        <v>28</v>
      </c>
      <c r="C174" s="1" t="s">
        <v>16</v>
      </c>
      <c r="D174" s="2">
        <v>1</v>
      </c>
      <c r="E174" s="2">
        <v>29</v>
      </c>
      <c r="F174" s="2">
        <v>610</v>
      </c>
      <c r="G174" s="2">
        <v>4</v>
      </c>
      <c r="H174" s="2"/>
      <c r="I174" s="2" t="str">
        <f t="shared" si="5"/>
        <v>Mondi-1.29.610.4</v>
      </c>
      <c r="J174" s="6">
        <v>9.124610999970173E-2</v>
      </c>
      <c r="K174" s="7">
        <v>312.15196224554813</v>
      </c>
      <c r="L174" s="7">
        <v>24.786938564787295</v>
      </c>
      <c r="M174" s="3">
        <v>2</v>
      </c>
      <c r="N174" s="7">
        <v>-14.968818887110961</v>
      </c>
      <c r="O174" s="7">
        <v>9.818119677676334</v>
      </c>
    </row>
    <row r="175" spans="1:15" x14ac:dyDescent="0.3">
      <c r="A175" s="1" t="s">
        <v>14</v>
      </c>
      <c r="B175" s="1" t="s">
        <v>28</v>
      </c>
      <c r="C175" s="1" t="s">
        <v>17</v>
      </c>
      <c r="D175" s="2">
        <v>1</v>
      </c>
      <c r="E175" s="2">
        <v>5</v>
      </c>
      <c r="F175" s="2">
        <v>215</v>
      </c>
      <c r="G175" s="2">
        <v>2</v>
      </c>
      <c r="H175" s="2"/>
      <c r="I175" s="2" t="str">
        <f t="shared" si="5"/>
        <v>Mondi-1.5.215.2</v>
      </c>
      <c r="J175" s="6">
        <v>5.3285759999653237E-2</v>
      </c>
      <c r="K175" s="7">
        <v>205.44410928664433</v>
      </c>
      <c r="L175" s="7">
        <v>16.167900328156144</v>
      </c>
      <c r="M175" s="3">
        <v>2</v>
      </c>
      <c r="N175" s="7">
        <v>-6.4918443934031034</v>
      </c>
      <c r="O175" s="7">
        <v>9.676055934753041</v>
      </c>
    </row>
    <row r="176" spans="1:15" x14ac:dyDescent="0.3">
      <c r="A176" s="1" t="s">
        <v>14</v>
      </c>
      <c r="B176" s="1" t="s">
        <v>28</v>
      </c>
      <c r="C176" s="1" t="s">
        <v>16</v>
      </c>
      <c r="D176" s="2">
        <v>2</v>
      </c>
      <c r="E176" s="2">
        <v>43</v>
      </c>
      <c r="F176" s="2">
        <v>309</v>
      </c>
      <c r="G176" s="2">
        <v>3</v>
      </c>
      <c r="H176" s="2"/>
      <c r="I176" s="2" t="str">
        <f t="shared" si="5"/>
        <v>Mondi-2.43.309.3</v>
      </c>
      <c r="J176" s="6">
        <v>7.037873999979638E-2</v>
      </c>
      <c r="K176" s="7">
        <v>245.41306886056651</v>
      </c>
      <c r="L176" s="7">
        <v>19.361603258919743</v>
      </c>
      <c r="M176" s="3">
        <v>1</v>
      </c>
      <c r="N176" s="7">
        <v>-14.753015768944783</v>
      </c>
      <c r="O176" s="7">
        <v>4.6085874899749601</v>
      </c>
    </row>
    <row r="177" spans="1:15" x14ac:dyDescent="0.3">
      <c r="A177" s="1" t="s">
        <v>14</v>
      </c>
      <c r="B177" s="1" t="s">
        <v>28</v>
      </c>
      <c r="C177" s="1" t="s">
        <v>17</v>
      </c>
      <c r="D177" s="2">
        <v>4</v>
      </c>
      <c r="E177" s="2">
        <v>119</v>
      </c>
      <c r="F177" s="2">
        <v>610</v>
      </c>
      <c r="G177" s="2">
        <v>1</v>
      </c>
      <c r="H177" s="2"/>
      <c r="I177" s="2" t="str">
        <f t="shared" si="5"/>
        <v>Mondi-4.119.610.1</v>
      </c>
      <c r="J177" s="6">
        <v>5.1713999999719817E-2</v>
      </c>
      <c r="K177" s="7">
        <v>224.73395392351779</v>
      </c>
      <c r="L177" s="7">
        <v>19.209584621668061</v>
      </c>
      <c r="M177" s="3">
        <v>6</v>
      </c>
      <c r="N177" s="7">
        <v>-14.968818887110961</v>
      </c>
      <c r="O177" s="7">
        <v>4.2407657345570993</v>
      </c>
    </row>
    <row r="178" spans="1:15" x14ac:dyDescent="0.3">
      <c r="A178" s="1" t="s">
        <v>14</v>
      </c>
      <c r="B178" s="1" t="s">
        <v>28</v>
      </c>
      <c r="C178" s="1" t="s">
        <v>17</v>
      </c>
      <c r="D178" s="2">
        <v>2</v>
      </c>
      <c r="E178" s="2">
        <v>56</v>
      </c>
      <c r="F178" s="2">
        <v>610</v>
      </c>
      <c r="G178" s="2">
        <v>4</v>
      </c>
      <c r="H178" s="2"/>
      <c r="I178" s="2" t="str">
        <f t="shared" si="5"/>
        <v>Mondi-2.56.610.4</v>
      </c>
      <c r="J178" s="6">
        <v>5.6128919999991922E-2</v>
      </c>
      <c r="K178" s="7">
        <v>209.78540124844122</v>
      </c>
      <c r="L178" s="7">
        <v>17.311118431933334</v>
      </c>
      <c r="M178" s="3">
        <v>7</v>
      </c>
      <c r="N178" s="7">
        <v>-14.968818887110961</v>
      </c>
      <c r="O178" s="7">
        <v>2.3422995448223727</v>
      </c>
    </row>
    <row r="179" spans="1:15" x14ac:dyDescent="0.3">
      <c r="A179" s="1" t="s">
        <v>14</v>
      </c>
      <c r="B179" s="1" t="s">
        <v>28</v>
      </c>
      <c r="C179" s="1" t="s">
        <v>17</v>
      </c>
      <c r="D179" s="2">
        <v>1</v>
      </c>
      <c r="E179" s="2">
        <v>9</v>
      </c>
      <c r="F179" s="2">
        <v>607</v>
      </c>
      <c r="G179" s="2">
        <v>3</v>
      </c>
      <c r="H179" s="2"/>
      <c r="I179" s="2" t="str">
        <f t="shared" si="5"/>
        <v>Mondi-1.9.607.3</v>
      </c>
      <c r="J179" s="6">
        <v>5.1562499999818101E-2</v>
      </c>
      <c r="K179" s="7">
        <v>197.56972237977766</v>
      </c>
      <c r="L179" s="7">
        <v>16.120079615659353</v>
      </c>
      <c r="M179" s="3">
        <v>4</v>
      </c>
      <c r="N179" s="7">
        <v>-19.984823751904102</v>
      </c>
      <c r="O179" s="7">
        <v>-3.8647441362447488</v>
      </c>
    </row>
    <row r="180" spans="1:15" x14ac:dyDescent="0.3">
      <c r="A180" s="1" t="s">
        <v>14</v>
      </c>
      <c r="B180" s="1" t="s">
        <v>28</v>
      </c>
      <c r="C180" s="1" t="s">
        <v>17</v>
      </c>
      <c r="D180" s="2">
        <v>1</v>
      </c>
      <c r="E180" s="2">
        <v>23</v>
      </c>
      <c r="F180" s="2">
        <v>305</v>
      </c>
      <c r="G180" s="2">
        <v>4</v>
      </c>
      <c r="H180" s="2"/>
      <c r="I180" s="2" t="str">
        <f t="shared" si="5"/>
        <v>Mondi-1.23.305.4</v>
      </c>
      <c r="J180" s="6">
        <v>5.3906249999727152E-2</v>
      </c>
      <c r="K180" s="7">
        <v>208.2794204601708</v>
      </c>
      <c r="L180" s="7">
        <v>16.818448477433478</v>
      </c>
      <c r="M180" s="3">
        <v>2</v>
      </c>
      <c r="N180" s="7">
        <v>-21.694541337969707</v>
      </c>
      <c r="O180" s="7">
        <v>-4.8760928605362288</v>
      </c>
    </row>
    <row r="181" spans="1:15" x14ac:dyDescent="0.3">
      <c r="A181" s="1" t="s">
        <v>11</v>
      </c>
      <c r="B181" s="1" t="s">
        <v>26</v>
      </c>
      <c r="C181" s="1" t="s">
        <v>10</v>
      </c>
      <c r="D181" s="2">
        <v>4</v>
      </c>
      <c r="E181" s="2">
        <v>100</v>
      </c>
      <c r="F181" s="2">
        <v>301</v>
      </c>
      <c r="G181" s="2">
        <v>4</v>
      </c>
      <c r="H181" s="2"/>
      <c r="I181" s="2" t="str">
        <f t="shared" ref="I181:I212" si="6">B181&amp;"-"&amp;D181&amp;"."&amp;F181&amp;"."&amp;G181</f>
        <v>Proteak-4.301.4</v>
      </c>
      <c r="J181" s="6">
        <v>0.29252418899704935</v>
      </c>
      <c r="K181" s="7">
        <v>247.4131887456941</v>
      </c>
      <c r="L181" s="7">
        <v>13.767302283765394</v>
      </c>
      <c r="M181" s="3">
        <v>6</v>
      </c>
      <c r="N181" s="7">
        <v>34.915993810313779</v>
      </c>
      <c r="O181" s="7">
        <v>48.683296094079175</v>
      </c>
    </row>
    <row r="182" spans="1:15" x14ac:dyDescent="0.3">
      <c r="A182" s="1" t="s">
        <v>11</v>
      </c>
      <c r="B182" s="1" t="s">
        <v>26</v>
      </c>
      <c r="C182" s="1" t="s">
        <v>10</v>
      </c>
      <c r="D182" s="2">
        <v>1</v>
      </c>
      <c r="E182" s="2">
        <v>25</v>
      </c>
      <c r="F182" s="2">
        <v>301</v>
      </c>
      <c r="G182" s="2">
        <v>5</v>
      </c>
      <c r="H182" s="2"/>
      <c r="I182" s="2" t="str">
        <f t="shared" si="6"/>
        <v>Proteak-1.301.5</v>
      </c>
      <c r="J182" s="6">
        <v>0.23884191299839586</v>
      </c>
      <c r="K182" s="7">
        <v>216.68426208838227</v>
      </c>
      <c r="L182" s="7">
        <v>9.8647285982867938</v>
      </c>
      <c r="M182" s="3">
        <v>15</v>
      </c>
      <c r="N182" s="7">
        <v>34.915993810313779</v>
      </c>
      <c r="O182" s="7">
        <v>44.780722408600575</v>
      </c>
    </row>
    <row r="183" spans="1:15" x14ac:dyDescent="0.3">
      <c r="A183" s="1" t="s">
        <v>11</v>
      </c>
      <c r="B183" s="1" t="s">
        <v>26</v>
      </c>
      <c r="C183" s="1" t="s">
        <v>12</v>
      </c>
      <c r="D183" s="2">
        <v>6</v>
      </c>
      <c r="E183" s="2">
        <v>245</v>
      </c>
      <c r="F183" s="2">
        <v>301</v>
      </c>
      <c r="G183" s="2">
        <v>4</v>
      </c>
      <c r="H183" s="2"/>
      <c r="I183" s="2" t="str">
        <f t="shared" si="6"/>
        <v>Proteak-6.301.4</v>
      </c>
      <c r="J183" s="6">
        <v>6.5855999999257619E-2</v>
      </c>
      <c r="K183" s="7">
        <v>236.65005659149136</v>
      </c>
      <c r="L183" s="7">
        <v>9.6973315561840927</v>
      </c>
      <c r="M183" s="3">
        <v>16</v>
      </c>
      <c r="N183" s="7">
        <v>34.915993810313779</v>
      </c>
      <c r="O183" s="7">
        <v>44.613325366497875</v>
      </c>
    </row>
    <row r="184" spans="1:15" x14ac:dyDescent="0.3">
      <c r="A184" s="1" t="s">
        <v>11</v>
      </c>
      <c r="B184" s="1" t="s">
        <v>26</v>
      </c>
      <c r="C184" s="1" t="s">
        <v>12</v>
      </c>
      <c r="D184" s="2">
        <v>1</v>
      </c>
      <c r="E184" s="2">
        <v>13</v>
      </c>
      <c r="F184" s="2">
        <v>301</v>
      </c>
      <c r="G184" s="2">
        <v>5</v>
      </c>
      <c r="H184" s="2"/>
      <c r="I184" s="2" t="str">
        <f t="shared" si="6"/>
        <v>Proteak-1.301.5</v>
      </c>
      <c r="J184" s="6">
        <v>5.1562499999818101E-2</v>
      </c>
      <c r="K184" s="7">
        <v>230.86626093369668</v>
      </c>
      <c r="L184" s="7">
        <v>8.9627895076441568</v>
      </c>
      <c r="M184" s="3">
        <v>18</v>
      </c>
      <c r="N184" s="7">
        <v>34.915993810313779</v>
      </c>
      <c r="O184" s="7">
        <v>43.878783317957939</v>
      </c>
    </row>
    <row r="185" spans="1:15" x14ac:dyDescent="0.3">
      <c r="A185" s="1" t="s">
        <v>11</v>
      </c>
      <c r="B185" s="1" t="s">
        <v>26</v>
      </c>
      <c r="C185" s="1" t="s">
        <v>10</v>
      </c>
      <c r="D185" s="2">
        <v>1</v>
      </c>
      <c r="E185" s="2">
        <v>25</v>
      </c>
      <c r="F185" s="2">
        <v>301</v>
      </c>
      <c r="G185" s="2">
        <v>3</v>
      </c>
      <c r="H185" s="2"/>
      <c r="I185" s="2" t="str">
        <f t="shared" si="6"/>
        <v>Proteak-1.301.3</v>
      </c>
      <c r="J185" s="6">
        <v>0.22908695999831252</v>
      </c>
      <c r="K185" s="7">
        <v>207.58189094571168</v>
      </c>
      <c r="L185" s="7">
        <v>8.7087274631676284</v>
      </c>
      <c r="M185" s="3">
        <v>20</v>
      </c>
      <c r="N185" s="7">
        <v>34.915993810313779</v>
      </c>
      <c r="O185" s="7">
        <v>43.624721273481406</v>
      </c>
    </row>
    <row r="186" spans="1:15" x14ac:dyDescent="0.3">
      <c r="A186" s="1" t="s">
        <v>11</v>
      </c>
      <c r="B186" s="1" t="s">
        <v>26</v>
      </c>
      <c r="C186" s="1" t="s">
        <v>12</v>
      </c>
      <c r="D186" s="2">
        <v>1</v>
      </c>
      <c r="E186" s="2">
        <v>13</v>
      </c>
      <c r="F186" s="2">
        <v>301</v>
      </c>
      <c r="G186" s="2">
        <v>6</v>
      </c>
      <c r="H186" s="2"/>
      <c r="I186" s="2" t="str">
        <f t="shared" si="6"/>
        <v>Proteak-1.301.6</v>
      </c>
      <c r="J186" s="6">
        <v>5.07407999998577E-2</v>
      </c>
      <c r="K186" s="7">
        <v>226.80596176379106</v>
      </c>
      <c r="L186" s="7">
        <v>8.4471315130661413</v>
      </c>
      <c r="M186" s="3">
        <v>21</v>
      </c>
      <c r="N186" s="7">
        <v>34.915993810313779</v>
      </c>
      <c r="O186" s="7">
        <v>43.363125323379919</v>
      </c>
    </row>
    <row r="187" spans="1:15" x14ac:dyDescent="0.3">
      <c r="A187" s="1" t="s">
        <v>11</v>
      </c>
      <c r="B187" s="1" t="s">
        <v>26</v>
      </c>
      <c r="C187" s="1" t="s">
        <v>12</v>
      </c>
      <c r="D187" s="2">
        <v>1</v>
      </c>
      <c r="E187" s="2">
        <v>13</v>
      </c>
      <c r="F187" s="2">
        <v>301</v>
      </c>
      <c r="G187" s="2">
        <v>4</v>
      </c>
      <c r="H187" s="2"/>
      <c r="I187" s="2" t="str">
        <f t="shared" si="6"/>
        <v>Proteak-1.301.4</v>
      </c>
      <c r="J187" s="6">
        <v>5.0699999999778811E-2</v>
      </c>
      <c r="K187" s="7">
        <v>226.60435508682815</v>
      </c>
      <c r="L187" s="7">
        <v>8.4215274650918523</v>
      </c>
      <c r="M187" s="3">
        <v>22</v>
      </c>
      <c r="N187" s="7">
        <v>34.915993810313779</v>
      </c>
      <c r="O187" s="7">
        <v>43.337521275405635</v>
      </c>
    </row>
    <row r="188" spans="1:15" x14ac:dyDescent="0.3">
      <c r="A188" s="1" t="s">
        <v>11</v>
      </c>
      <c r="B188" s="1" t="s">
        <v>26</v>
      </c>
      <c r="C188" s="1" t="s">
        <v>12</v>
      </c>
      <c r="D188" s="2">
        <v>6</v>
      </c>
      <c r="E188" s="2">
        <v>267</v>
      </c>
      <c r="F188" s="2">
        <v>20885</v>
      </c>
      <c r="G188" s="2">
        <v>6</v>
      </c>
      <c r="H188" s="2"/>
      <c r="I188" s="2" t="str">
        <f t="shared" si="6"/>
        <v>Proteak-6.20885.6</v>
      </c>
      <c r="J188" s="6">
        <v>7.1414999999433348E-2</v>
      </c>
      <c r="K188" s="7">
        <v>258.42143749645379</v>
      </c>
      <c r="L188" s="7">
        <v>13.327192563235739</v>
      </c>
      <c r="M188" s="3">
        <v>4</v>
      </c>
      <c r="N188" s="7">
        <v>29.707194316454846</v>
      </c>
      <c r="O188" s="7">
        <v>43.034386879690587</v>
      </c>
    </row>
    <row r="189" spans="1:15" x14ac:dyDescent="0.3">
      <c r="A189" s="1" t="s">
        <v>11</v>
      </c>
      <c r="B189" s="1" t="s">
        <v>26</v>
      </c>
      <c r="C189" s="1" t="s">
        <v>12</v>
      </c>
      <c r="D189" s="2">
        <v>3</v>
      </c>
      <c r="E189" s="2">
        <v>95</v>
      </c>
      <c r="F189" s="2">
        <v>301</v>
      </c>
      <c r="G189" s="2">
        <v>5</v>
      </c>
      <c r="H189" s="2"/>
      <c r="I189" s="2" t="str">
        <f t="shared" si="6"/>
        <v>Proteak-3.301.5</v>
      </c>
      <c r="J189" s="6">
        <v>5.55417599998691E-2</v>
      </c>
      <c r="K189" s="7">
        <v>216.39521600764436</v>
      </c>
      <c r="L189" s="7">
        <v>7.1249668020355186</v>
      </c>
      <c r="M189" s="3">
        <v>26</v>
      </c>
      <c r="N189" s="7">
        <v>34.915993810313779</v>
      </c>
      <c r="O189" s="7">
        <v>42.040960612349295</v>
      </c>
    </row>
    <row r="190" spans="1:15" x14ac:dyDescent="0.3">
      <c r="A190" s="1" t="s">
        <v>11</v>
      </c>
      <c r="B190" s="1" t="s">
        <v>26</v>
      </c>
      <c r="C190" s="1" t="s">
        <v>12</v>
      </c>
      <c r="D190" s="2">
        <v>5</v>
      </c>
      <c r="E190" s="2">
        <v>223</v>
      </c>
      <c r="F190" s="2">
        <v>301</v>
      </c>
      <c r="G190" s="2">
        <v>4</v>
      </c>
      <c r="H190" s="2"/>
      <c r="I190" s="2" t="str">
        <f t="shared" si="6"/>
        <v>Proteak-5.301.4</v>
      </c>
      <c r="J190" s="6">
        <v>5.8799999999791908E-2</v>
      </c>
      <c r="K190" s="7">
        <v>210.19339387620778</v>
      </c>
      <c r="L190" s="7">
        <v>6.3373353913430774</v>
      </c>
      <c r="M190" s="3">
        <v>31</v>
      </c>
      <c r="N190" s="7">
        <v>34.915993810313779</v>
      </c>
      <c r="O190" s="7">
        <v>41.253329201656854</v>
      </c>
    </row>
    <row r="191" spans="1:15" x14ac:dyDescent="0.3">
      <c r="A191" s="1" t="s">
        <v>11</v>
      </c>
      <c r="B191" s="1" t="s">
        <v>26</v>
      </c>
      <c r="C191" s="1" t="s">
        <v>12</v>
      </c>
      <c r="D191" s="2">
        <v>6</v>
      </c>
      <c r="E191" s="2">
        <v>245</v>
      </c>
      <c r="F191" s="2">
        <v>301</v>
      </c>
      <c r="G191" s="2">
        <v>1</v>
      </c>
      <c r="H191" s="2"/>
      <c r="I191" s="2" t="str">
        <f t="shared" si="6"/>
        <v>Proteak-6.301.1</v>
      </c>
      <c r="J191" s="6">
        <v>5.799935999993977E-2</v>
      </c>
      <c r="K191" s="7">
        <v>205.88015156308592</v>
      </c>
      <c r="L191" s="7">
        <v>5.7895536175765994</v>
      </c>
      <c r="M191" s="3">
        <v>34</v>
      </c>
      <c r="N191" s="7">
        <v>34.915993810313779</v>
      </c>
      <c r="O191" s="7">
        <v>40.70554742789038</v>
      </c>
    </row>
    <row r="192" spans="1:15" x14ac:dyDescent="0.3">
      <c r="A192" s="1" t="s">
        <v>11</v>
      </c>
      <c r="B192" s="1" t="s">
        <v>26</v>
      </c>
      <c r="C192" s="1" t="s">
        <v>12</v>
      </c>
      <c r="D192" s="2">
        <v>4</v>
      </c>
      <c r="E192" s="2">
        <v>149</v>
      </c>
      <c r="F192" s="2">
        <v>20885</v>
      </c>
      <c r="G192" s="2">
        <v>5</v>
      </c>
      <c r="H192" s="2"/>
      <c r="I192" s="2" t="str">
        <f t="shared" si="6"/>
        <v>Proteak-4.20885.5</v>
      </c>
      <c r="J192" s="6">
        <v>6.1779599999681523E-2</v>
      </c>
      <c r="K192" s="7">
        <v>238.85783194823566</v>
      </c>
      <c r="L192" s="7">
        <v>10.842614658612039</v>
      </c>
      <c r="M192" s="3">
        <v>5</v>
      </c>
      <c r="N192" s="7">
        <v>29.707194316454846</v>
      </c>
      <c r="O192" s="7">
        <v>40.549808975066881</v>
      </c>
    </row>
    <row r="193" spans="1:15" x14ac:dyDescent="0.3">
      <c r="A193" s="1" t="s">
        <v>11</v>
      </c>
      <c r="B193" s="1" t="s">
        <v>26</v>
      </c>
      <c r="C193" s="1" t="s">
        <v>10</v>
      </c>
      <c r="D193" s="2">
        <v>2</v>
      </c>
      <c r="E193" s="2">
        <v>51</v>
      </c>
      <c r="F193" s="2">
        <v>301</v>
      </c>
      <c r="G193" s="2">
        <v>2</v>
      </c>
      <c r="H193" s="2"/>
      <c r="I193" s="2" t="str">
        <f t="shared" si="6"/>
        <v>Proteak-2.301.2</v>
      </c>
      <c r="J193" s="6">
        <v>0.23384645909936808</v>
      </c>
      <c r="K193" s="7">
        <v>183.25656444659461</v>
      </c>
      <c r="L193" s="7">
        <v>5.6194109977797568</v>
      </c>
      <c r="M193" s="3">
        <v>35</v>
      </c>
      <c r="N193" s="7">
        <v>34.915993810313779</v>
      </c>
      <c r="O193" s="7">
        <v>40.535404808093539</v>
      </c>
    </row>
    <row r="194" spans="1:15" x14ac:dyDescent="0.3">
      <c r="A194" s="1" t="s">
        <v>11</v>
      </c>
      <c r="B194" s="1" t="s">
        <v>26</v>
      </c>
      <c r="C194" s="1" t="s">
        <v>12</v>
      </c>
      <c r="D194" s="2">
        <v>5</v>
      </c>
      <c r="E194" s="2">
        <v>223</v>
      </c>
      <c r="F194" s="2">
        <v>301</v>
      </c>
      <c r="G194" s="2">
        <v>1</v>
      </c>
      <c r="H194" s="2"/>
      <c r="I194" s="2" t="str">
        <f t="shared" si="6"/>
        <v>Proteak-5.301.1</v>
      </c>
      <c r="J194" s="6">
        <v>5.6631299999935436E-2</v>
      </c>
      <c r="K194" s="7">
        <v>201.88194745790449</v>
      </c>
      <c r="L194" s="7">
        <v>5.2817816962185598</v>
      </c>
      <c r="M194" s="3">
        <v>38</v>
      </c>
      <c r="N194" s="7">
        <v>34.915993810313779</v>
      </c>
      <c r="O194" s="7">
        <v>40.197775506532338</v>
      </c>
    </row>
    <row r="195" spans="1:15" x14ac:dyDescent="0.3">
      <c r="A195" s="1" t="s">
        <v>11</v>
      </c>
      <c r="B195" s="1" t="s">
        <v>26</v>
      </c>
      <c r="C195" s="1" t="s">
        <v>10</v>
      </c>
      <c r="D195" s="2">
        <v>4</v>
      </c>
      <c r="E195" s="2">
        <v>100</v>
      </c>
      <c r="F195" s="2">
        <v>301</v>
      </c>
      <c r="G195" s="2">
        <v>2</v>
      </c>
      <c r="H195" s="2"/>
      <c r="I195" s="2" t="str">
        <f t="shared" si="6"/>
        <v>Proteak-4.301.2</v>
      </c>
      <c r="J195" s="6">
        <v>0.2139947099985875</v>
      </c>
      <c r="K195" s="7">
        <v>179.44975459647978</v>
      </c>
      <c r="L195" s="7">
        <v>5.135946146815173</v>
      </c>
      <c r="M195" s="3">
        <v>39</v>
      </c>
      <c r="N195" s="7">
        <v>34.915993810313779</v>
      </c>
      <c r="O195" s="7">
        <v>40.051939957128951</v>
      </c>
    </row>
    <row r="196" spans="1:15" x14ac:dyDescent="0.3">
      <c r="A196" s="1" t="s">
        <v>11</v>
      </c>
      <c r="B196" s="1" t="s">
        <v>26</v>
      </c>
      <c r="C196" s="1" t="s">
        <v>10</v>
      </c>
      <c r="D196" s="2">
        <v>3</v>
      </c>
      <c r="E196" s="2">
        <v>71</v>
      </c>
      <c r="F196" s="2">
        <v>301</v>
      </c>
      <c r="G196" s="2">
        <v>6</v>
      </c>
      <c r="H196" s="2"/>
      <c r="I196" s="2" t="str">
        <f t="shared" si="6"/>
        <v>Proteak-3.301.6</v>
      </c>
      <c r="J196" s="6">
        <v>0.22187573999872257</v>
      </c>
      <c r="K196" s="7">
        <v>176.0163216912938</v>
      </c>
      <c r="L196" s="7">
        <v>4.6999001678565593</v>
      </c>
      <c r="M196" s="3">
        <v>41</v>
      </c>
      <c r="N196" s="7">
        <v>34.915993810313779</v>
      </c>
      <c r="O196" s="7">
        <v>39.615893978170341</v>
      </c>
    </row>
    <row r="197" spans="1:15" x14ac:dyDescent="0.3">
      <c r="A197" s="1" t="s">
        <v>11</v>
      </c>
      <c r="B197" s="1" t="s">
        <v>26</v>
      </c>
      <c r="C197" s="1" t="s">
        <v>12</v>
      </c>
      <c r="D197" s="2">
        <v>5</v>
      </c>
      <c r="E197" s="2">
        <v>213</v>
      </c>
      <c r="F197" s="2">
        <v>20885</v>
      </c>
      <c r="G197" s="2">
        <v>2</v>
      </c>
      <c r="H197" s="2"/>
      <c r="I197" s="2" t="str">
        <f t="shared" si="6"/>
        <v>Proteak-5.20885.2</v>
      </c>
      <c r="J197" s="6">
        <v>6.429779999962193E-2</v>
      </c>
      <c r="K197" s="7">
        <v>231.26346816963667</v>
      </c>
      <c r="L197" s="7">
        <v>9.8781304587299648</v>
      </c>
      <c r="M197" s="3">
        <v>6</v>
      </c>
      <c r="N197" s="7">
        <v>29.707194316454846</v>
      </c>
      <c r="O197" s="7">
        <v>39.585324775184809</v>
      </c>
    </row>
    <row r="198" spans="1:15" x14ac:dyDescent="0.3">
      <c r="A198" s="1" t="s">
        <v>11</v>
      </c>
      <c r="B198" s="1" t="s">
        <v>26</v>
      </c>
      <c r="C198" s="1" t="s">
        <v>12</v>
      </c>
      <c r="D198" s="2">
        <v>5</v>
      </c>
      <c r="E198" s="2">
        <v>223</v>
      </c>
      <c r="F198" s="2">
        <v>301</v>
      </c>
      <c r="G198" s="2">
        <v>6</v>
      </c>
      <c r="H198" s="2"/>
      <c r="I198" s="2" t="str">
        <f t="shared" si="6"/>
        <v>Proteak-5.301.6</v>
      </c>
      <c r="J198" s="6">
        <v>5.4755999999997584E-2</v>
      </c>
      <c r="K198" s="7">
        <v>194.69494350680054</v>
      </c>
      <c r="L198" s="7">
        <v>4.3690321944283586</v>
      </c>
      <c r="M198" s="3">
        <v>42</v>
      </c>
      <c r="N198" s="7">
        <v>34.915993810313779</v>
      </c>
      <c r="O198" s="7">
        <v>39.285026004742136</v>
      </c>
    </row>
    <row r="199" spans="1:15" x14ac:dyDescent="0.3">
      <c r="A199" s="1" t="s">
        <v>11</v>
      </c>
      <c r="B199" s="1" t="s">
        <v>26</v>
      </c>
      <c r="C199" s="1" t="s">
        <v>12</v>
      </c>
      <c r="D199" s="2">
        <v>4</v>
      </c>
      <c r="E199" s="2">
        <v>164</v>
      </c>
      <c r="F199" s="2">
        <v>301</v>
      </c>
      <c r="G199" s="2">
        <v>6</v>
      </c>
      <c r="H199" s="2"/>
      <c r="I199" s="2" t="str">
        <f t="shared" si="6"/>
        <v>Proteak-4.301.6</v>
      </c>
      <c r="J199" s="6">
        <v>5.0833439999678376E-2</v>
      </c>
      <c r="K199" s="7">
        <v>190.64316094586397</v>
      </c>
      <c r="L199" s="7">
        <v>3.8544558091894174</v>
      </c>
      <c r="M199" s="3">
        <v>46</v>
      </c>
      <c r="N199" s="7">
        <v>34.915993810313779</v>
      </c>
      <c r="O199" s="7">
        <v>38.770449619503196</v>
      </c>
    </row>
    <row r="200" spans="1:15" x14ac:dyDescent="0.3">
      <c r="A200" s="1" t="s">
        <v>11</v>
      </c>
      <c r="B200" s="1" t="s">
        <v>26</v>
      </c>
      <c r="C200" s="1" t="s">
        <v>12</v>
      </c>
      <c r="D200" s="2">
        <v>3</v>
      </c>
      <c r="E200" s="2">
        <v>115</v>
      </c>
      <c r="F200" s="2">
        <v>203</v>
      </c>
      <c r="G200" s="2">
        <v>2</v>
      </c>
      <c r="H200" s="2"/>
      <c r="I200" s="2" t="str">
        <f t="shared" si="6"/>
        <v>Proteak-3.203.2</v>
      </c>
      <c r="J200" s="6">
        <v>7.4271599999519822E-2</v>
      </c>
      <c r="K200" s="7">
        <v>296.85926044798509</v>
      </c>
      <c r="L200" s="7">
        <v>16.619782855321244</v>
      </c>
      <c r="M200" s="3">
        <v>4</v>
      </c>
      <c r="N200" s="7">
        <v>21.781894629641425</v>
      </c>
      <c r="O200" s="7">
        <v>38.401677484962669</v>
      </c>
    </row>
    <row r="201" spans="1:15" x14ac:dyDescent="0.3">
      <c r="A201" s="1" t="s">
        <v>11</v>
      </c>
      <c r="B201" s="1" t="s">
        <v>26</v>
      </c>
      <c r="C201" s="1" t="s">
        <v>12</v>
      </c>
      <c r="D201" s="2">
        <v>6</v>
      </c>
      <c r="E201" s="2">
        <v>245</v>
      </c>
      <c r="F201" s="2">
        <v>301</v>
      </c>
      <c r="G201" s="2">
        <v>6</v>
      </c>
      <c r="H201" s="2"/>
      <c r="I201" s="2" t="str">
        <f t="shared" si="6"/>
        <v>Proteak-6.301.6</v>
      </c>
      <c r="J201" s="6">
        <v>5.3225699999984499E-2</v>
      </c>
      <c r="K201" s="7">
        <v>187.18449224189078</v>
      </c>
      <c r="L201" s="7">
        <v>3.415204883784817</v>
      </c>
      <c r="M201" s="3">
        <v>52</v>
      </c>
      <c r="N201" s="7">
        <v>34.915993810313779</v>
      </c>
      <c r="O201" s="7">
        <v>38.331198694098596</v>
      </c>
    </row>
    <row r="202" spans="1:15" x14ac:dyDescent="0.3">
      <c r="A202" s="1" t="s">
        <v>11</v>
      </c>
      <c r="B202" s="1" t="s">
        <v>26</v>
      </c>
      <c r="C202" s="1" t="s">
        <v>12</v>
      </c>
      <c r="D202" s="2">
        <v>3</v>
      </c>
      <c r="E202" s="2">
        <v>95</v>
      </c>
      <c r="F202" s="2">
        <v>301</v>
      </c>
      <c r="G202" s="2">
        <v>6</v>
      </c>
      <c r="H202" s="2"/>
      <c r="I202" s="2" t="str">
        <f t="shared" si="6"/>
        <v>Proteak-3.301.6</v>
      </c>
      <c r="J202" s="6">
        <v>4.8441599999932805E-2</v>
      </c>
      <c r="K202" s="7">
        <v>185.89268156105766</v>
      </c>
      <c r="L202" s="7">
        <v>3.2511449273190069</v>
      </c>
      <c r="M202" s="3">
        <v>54</v>
      </c>
      <c r="N202" s="7">
        <v>34.915993810313779</v>
      </c>
      <c r="O202" s="7">
        <v>38.167138737632783</v>
      </c>
    </row>
    <row r="203" spans="1:15" x14ac:dyDescent="0.3">
      <c r="A203" s="1" t="s">
        <v>11</v>
      </c>
      <c r="B203" s="1" t="s">
        <v>26</v>
      </c>
      <c r="C203" s="1" t="s">
        <v>12</v>
      </c>
      <c r="D203" s="2">
        <v>5</v>
      </c>
      <c r="E203" s="2">
        <v>213</v>
      </c>
      <c r="F203" s="2">
        <v>20885</v>
      </c>
      <c r="G203" s="2">
        <v>3</v>
      </c>
      <c r="H203" s="2"/>
      <c r="I203" s="2" t="str">
        <f t="shared" si="6"/>
        <v>Proteak-5.20885.3</v>
      </c>
      <c r="J203" s="6">
        <v>5.9907599999860395E-2</v>
      </c>
      <c r="K203" s="7">
        <v>214.43822167815881</v>
      </c>
      <c r="L203" s="7">
        <v>7.7413241543122764</v>
      </c>
      <c r="M203" s="3">
        <v>7</v>
      </c>
      <c r="N203" s="7">
        <v>29.707194316454846</v>
      </c>
      <c r="O203" s="7">
        <v>37.448518470767119</v>
      </c>
    </row>
    <row r="204" spans="1:15" x14ac:dyDescent="0.3">
      <c r="A204" s="1" t="s">
        <v>11</v>
      </c>
      <c r="B204" s="1" t="s">
        <v>26</v>
      </c>
      <c r="C204" s="1" t="s">
        <v>12</v>
      </c>
      <c r="D204" s="2">
        <v>2</v>
      </c>
      <c r="E204" s="2">
        <v>63</v>
      </c>
      <c r="F204" s="2">
        <v>20885</v>
      </c>
      <c r="G204" s="2">
        <v>5</v>
      </c>
      <c r="H204" s="2"/>
      <c r="I204" s="2" t="str">
        <f t="shared" si="6"/>
        <v>Proteak-2.20885.5</v>
      </c>
      <c r="J204" s="6">
        <v>5.5645049999839102E-2</v>
      </c>
      <c r="K204" s="7">
        <v>212.763564003044</v>
      </c>
      <c r="L204" s="7">
        <v>7.5286426295726949</v>
      </c>
      <c r="M204" s="3">
        <v>9</v>
      </c>
      <c r="N204" s="7">
        <v>29.707194316454846</v>
      </c>
      <c r="O204" s="7">
        <v>37.23583694602754</v>
      </c>
    </row>
    <row r="205" spans="1:15" x14ac:dyDescent="0.3">
      <c r="A205" s="1" t="s">
        <v>11</v>
      </c>
      <c r="B205" s="1" t="s">
        <v>26</v>
      </c>
      <c r="C205" s="1" t="s">
        <v>12</v>
      </c>
      <c r="D205" s="2">
        <v>5</v>
      </c>
      <c r="E205" s="2">
        <v>213</v>
      </c>
      <c r="F205" s="2">
        <v>20885</v>
      </c>
      <c r="G205" s="2">
        <v>6</v>
      </c>
      <c r="H205" s="2"/>
      <c r="I205" s="2" t="str">
        <f t="shared" si="6"/>
        <v>Proteak-5.20885.6</v>
      </c>
      <c r="J205" s="6">
        <v>5.6249999999636202E-2</v>
      </c>
      <c r="K205" s="7">
        <v>200.42063214366283</v>
      </c>
      <c r="L205" s="7">
        <v>5.961090283431286</v>
      </c>
      <c r="M205" s="3">
        <v>10</v>
      </c>
      <c r="N205" s="7">
        <v>29.707194316454846</v>
      </c>
      <c r="O205" s="7">
        <v>35.668284599886135</v>
      </c>
    </row>
    <row r="206" spans="1:15" x14ac:dyDescent="0.3">
      <c r="A206" s="1" t="s">
        <v>11</v>
      </c>
      <c r="B206" s="1" t="s">
        <v>26</v>
      </c>
      <c r="C206" s="1" t="s">
        <v>12</v>
      </c>
      <c r="D206" s="2">
        <v>4</v>
      </c>
      <c r="E206" s="2">
        <v>149</v>
      </c>
      <c r="F206" s="2">
        <v>20885</v>
      </c>
      <c r="G206" s="2">
        <v>2</v>
      </c>
      <c r="H206" s="2"/>
      <c r="I206" s="2" t="str">
        <f t="shared" si="6"/>
        <v>Proteak-4.20885.2</v>
      </c>
      <c r="J206" s="6">
        <v>5.1839999999629072E-2</v>
      </c>
      <c r="K206" s="7">
        <v>195.0767668169417</v>
      </c>
      <c r="L206" s="7">
        <v>5.2824193869377067</v>
      </c>
      <c r="M206" s="3">
        <v>11</v>
      </c>
      <c r="N206" s="7">
        <v>29.707194316454846</v>
      </c>
      <c r="O206" s="7">
        <v>34.98961370339255</v>
      </c>
    </row>
    <row r="207" spans="1:15" x14ac:dyDescent="0.3">
      <c r="A207" s="1" t="s">
        <v>11</v>
      </c>
      <c r="B207" s="1" t="s">
        <v>26</v>
      </c>
      <c r="C207" s="1" t="s">
        <v>12</v>
      </c>
      <c r="D207" s="2">
        <v>3</v>
      </c>
      <c r="E207" s="2">
        <v>131</v>
      </c>
      <c r="F207" s="2">
        <v>20885</v>
      </c>
      <c r="G207" s="2">
        <v>4</v>
      </c>
      <c r="H207" s="2"/>
      <c r="I207" s="2" t="str">
        <f t="shared" si="6"/>
        <v>Proteak-3.20885.4</v>
      </c>
      <c r="J207" s="6">
        <v>5.0511449999703473E-2</v>
      </c>
      <c r="K207" s="7">
        <v>194.78482919122916</v>
      </c>
      <c r="L207" s="7">
        <v>5.2453433084722052</v>
      </c>
      <c r="M207" s="3">
        <v>12</v>
      </c>
      <c r="N207" s="7">
        <v>29.707194316454846</v>
      </c>
      <c r="O207" s="7">
        <v>34.952537624927054</v>
      </c>
    </row>
    <row r="208" spans="1:15" x14ac:dyDescent="0.3">
      <c r="A208" s="1" t="s">
        <v>11</v>
      </c>
      <c r="B208" s="1" t="s">
        <v>26</v>
      </c>
      <c r="C208" s="1" t="s">
        <v>12</v>
      </c>
      <c r="D208" s="2">
        <v>3</v>
      </c>
      <c r="E208" s="2">
        <v>131</v>
      </c>
      <c r="F208" s="2">
        <v>20885</v>
      </c>
      <c r="G208" s="2">
        <v>6</v>
      </c>
      <c r="H208" s="2"/>
      <c r="I208" s="2" t="str">
        <f t="shared" si="6"/>
        <v>Proteak-3.20885.6</v>
      </c>
      <c r="J208" s="6">
        <v>5.0126399999953719E-2</v>
      </c>
      <c r="K208" s="7">
        <v>193.13064099249416</v>
      </c>
      <c r="L208" s="7">
        <v>5.035261407232861</v>
      </c>
      <c r="M208" s="3">
        <v>13</v>
      </c>
      <c r="N208" s="7">
        <v>29.707194316454846</v>
      </c>
      <c r="O208" s="7">
        <v>34.742455723687705</v>
      </c>
    </row>
    <row r="209" spans="1:15" x14ac:dyDescent="0.3">
      <c r="A209" s="1" t="s">
        <v>11</v>
      </c>
      <c r="B209" s="1" t="s">
        <v>26</v>
      </c>
      <c r="C209" s="1" t="s">
        <v>12</v>
      </c>
      <c r="D209" s="2">
        <v>3</v>
      </c>
      <c r="E209" s="2">
        <v>131</v>
      </c>
      <c r="F209" s="2">
        <v>20885</v>
      </c>
      <c r="G209" s="2">
        <v>1</v>
      </c>
      <c r="H209" s="2"/>
      <c r="I209" s="2" t="str">
        <f t="shared" si="6"/>
        <v>Proteak-3.20885.1</v>
      </c>
      <c r="J209" s="6">
        <v>4.9056839999593649E-2</v>
      </c>
      <c r="K209" s="7">
        <v>188.53577401006459</v>
      </c>
      <c r="L209" s="7">
        <v>4.4517133004643039</v>
      </c>
      <c r="M209" s="3">
        <v>14</v>
      </c>
      <c r="N209" s="7">
        <v>29.707194316454846</v>
      </c>
      <c r="O209" s="7">
        <v>34.158907616919151</v>
      </c>
    </row>
    <row r="210" spans="1:15" x14ac:dyDescent="0.3">
      <c r="A210" s="1" t="s">
        <v>11</v>
      </c>
      <c r="B210" s="1" t="s">
        <v>26</v>
      </c>
      <c r="C210" s="1" t="s">
        <v>12</v>
      </c>
      <c r="D210" s="2">
        <v>5</v>
      </c>
      <c r="E210" s="2">
        <v>213</v>
      </c>
      <c r="F210" s="2">
        <v>20885</v>
      </c>
      <c r="G210" s="2">
        <v>5</v>
      </c>
      <c r="H210" s="2"/>
      <c r="I210" s="2" t="str">
        <f t="shared" si="6"/>
        <v>Proteak-5.20885.5</v>
      </c>
      <c r="J210" s="6">
        <v>5.2707599999848753E-2</v>
      </c>
      <c r="K210" s="7">
        <v>186.84454149378985</v>
      </c>
      <c r="L210" s="7">
        <v>4.2369267708974174</v>
      </c>
      <c r="M210" s="3">
        <v>15</v>
      </c>
      <c r="N210" s="7">
        <v>29.707194316454846</v>
      </c>
      <c r="O210" s="7">
        <v>33.944121087352265</v>
      </c>
    </row>
    <row r="211" spans="1:15" x14ac:dyDescent="0.3">
      <c r="A211" s="1" t="s">
        <v>11</v>
      </c>
      <c r="B211" s="1" t="s">
        <v>26</v>
      </c>
      <c r="C211" s="1" t="s">
        <v>12</v>
      </c>
      <c r="D211" s="2">
        <v>1</v>
      </c>
      <c r="E211" s="2">
        <v>20</v>
      </c>
      <c r="F211" s="2">
        <v>21116</v>
      </c>
      <c r="G211" s="2">
        <v>4</v>
      </c>
      <c r="H211" s="2"/>
      <c r="I211" s="2" t="str">
        <f t="shared" si="6"/>
        <v>Proteak-1.21116.4</v>
      </c>
      <c r="J211" s="6">
        <v>4.4607149999592366E-2</v>
      </c>
      <c r="K211" s="7">
        <v>196.49751098398207</v>
      </c>
      <c r="L211" s="7">
        <v>11.065142953791197</v>
      </c>
      <c r="M211" s="3">
        <v>12</v>
      </c>
      <c r="N211" s="7">
        <v>22.418065576016154</v>
      </c>
      <c r="O211" s="7">
        <v>33.483208529807349</v>
      </c>
    </row>
    <row r="212" spans="1:15" x14ac:dyDescent="0.3">
      <c r="A212" s="1" t="s">
        <v>11</v>
      </c>
      <c r="B212" s="1" t="s">
        <v>26</v>
      </c>
      <c r="C212" s="1" t="s">
        <v>10</v>
      </c>
      <c r="D212" s="2">
        <v>4</v>
      </c>
      <c r="E212" s="2">
        <v>113</v>
      </c>
      <c r="F212" s="2">
        <v>203</v>
      </c>
      <c r="G212" s="2">
        <v>2</v>
      </c>
      <c r="H212" s="2"/>
      <c r="I212" s="2" t="str">
        <f t="shared" si="6"/>
        <v>Proteak-4.203.2</v>
      </c>
      <c r="J212" s="6">
        <v>0.25133560199901694</v>
      </c>
      <c r="K212" s="7">
        <v>211.76647548792766</v>
      </c>
      <c r="L212" s="7">
        <v>11.192171092991146</v>
      </c>
      <c r="M212" s="3">
        <v>7</v>
      </c>
      <c r="N212" s="7">
        <v>21.781894629641425</v>
      </c>
      <c r="O212" s="7">
        <v>32.974065722632574</v>
      </c>
    </row>
    <row r="213" spans="1:15" x14ac:dyDescent="0.3">
      <c r="A213" s="1" t="s">
        <v>11</v>
      </c>
      <c r="B213" s="1" t="s">
        <v>26</v>
      </c>
      <c r="C213" s="1" t="s">
        <v>12</v>
      </c>
      <c r="D213" s="2">
        <v>5</v>
      </c>
      <c r="E213" s="2">
        <v>213</v>
      </c>
      <c r="F213" s="2">
        <v>20885</v>
      </c>
      <c r="G213" s="2">
        <v>1</v>
      </c>
      <c r="H213" s="2"/>
      <c r="I213" s="2" t="str">
        <f t="shared" ref="I213:I244" si="7">B213&amp;"-"&amp;D213&amp;"."&amp;F213&amp;"."&amp;G213</f>
        <v>Proteak-5.20885.1</v>
      </c>
      <c r="J213" s="6">
        <v>5.0511449999703473E-2</v>
      </c>
      <c r="K213" s="7">
        <v>178.42789416867697</v>
      </c>
      <c r="L213" s="7">
        <v>3.1680125606080822</v>
      </c>
      <c r="M213" s="3">
        <v>17</v>
      </c>
      <c r="N213" s="7">
        <v>29.707194316454846</v>
      </c>
      <c r="O213" s="7">
        <v>32.875206877062929</v>
      </c>
    </row>
    <row r="214" spans="1:15" x14ac:dyDescent="0.3">
      <c r="A214" s="1" t="s">
        <v>11</v>
      </c>
      <c r="B214" s="1" t="s">
        <v>26</v>
      </c>
      <c r="C214" s="1" t="s">
        <v>12</v>
      </c>
      <c r="D214" s="2">
        <v>4</v>
      </c>
      <c r="E214" s="2">
        <v>150</v>
      </c>
      <c r="F214" s="2">
        <v>21116</v>
      </c>
      <c r="G214" s="2">
        <v>3</v>
      </c>
      <c r="H214" s="2"/>
      <c r="I214" s="2" t="str">
        <f t="shared" si="7"/>
        <v>Proteak-4.21116.3</v>
      </c>
      <c r="J214" s="6">
        <v>5.07407999998577E-2</v>
      </c>
      <c r="K214" s="7">
        <v>190.2351085226386</v>
      </c>
      <c r="L214" s="7">
        <v>10.269817841200593</v>
      </c>
      <c r="M214" s="3">
        <v>14</v>
      </c>
      <c r="N214" s="7">
        <v>22.418065576016154</v>
      </c>
      <c r="O214" s="7">
        <v>32.687883417216746</v>
      </c>
    </row>
    <row r="215" spans="1:15" x14ac:dyDescent="0.3">
      <c r="A215" s="1" t="s">
        <v>11</v>
      </c>
      <c r="B215" s="1" t="s">
        <v>26</v>
      </c>
      <c r="C215" s="1" t="s">
        <v>10</v>
      </c>
      <c r="D215" s="2">
        <v>1</v>
      </c>
      <c r="E215" s="2">
        <v>19</v>
      </c>
      <c r="F215" s="2">
        <v>218</v>
      </c>
      <c r="G215" s="2">
        <v>2</v>
      </c>
      <c r="H215" s="2"/>
      <c r="I215" s="2" t="str">
        <f t="shared" si="7"/>
        <v>Proteak-1.218.2</v>
      </c>
      <c r="J215" s="6">
        <v>0.27655379399948288</v>
      </c>
      <c r="K215" s="7">
        <v>251.87331295896982</v>
      </c>
      <c r="L215" s="7">
        <v>15.512849126030053</v>
      </c>
      <c r="M215" s="3">
        <v>2</v>
      </c>
      <c r="N215" s="7">
        <v>16.435236799432559</v>
      </c>
      <c r="O215" s="7">
        <v>31.948085925462614</v>
      </c>
    </row>
    <row r="216" spans="1:15" x14ac:dyDescent="0.3">
      <c r="A216" s="1" t="s">
        <v>11</v>
      </c>
      <c r="B216" s="1" t="s">
        <v>26</v>
      </c>
      <c r="C216" s="1" t="s">
        <v>10</v>
      </c>
      <c r="D216" s="2">
        <v>2</v>
      </c>
      <c r="E216" s="2">
        <v>36</v>
      </c>
      <c r="F216" s="2">
        <v>203</v>
      </c>
      <c r="G216" s="2">
        <v>1</v>
      </c>
      <c r="H216" s="2"/>
      <c r="I216" s="2" t="str">
        <f t="shared" si="7"/>
        <v>Proteak-2.203.1</v>
      </c>
      <c r="J216" s="6">
        <v>0.25858038989827037</v>
      </c>
      <c r="K216" s="7">
        <v>202.33940661761261</v>
      </c>
      <c r="L216" s="7">
        <v>9.994933346461135</v>
      </c>
      <c r="M216" s="3">
        <v>10</v>
      </c>
      <c r="N216" s="7">
        <v>21.781894629641425</v>
      </c>
      <c r="O216" s="7">
        <v>31.77682797610256</v>
      </c>
    </row>
    <row r="217" spans="1:15" x14ac:dyDescent="0.3">
      <c r="A217" s="1" t="s">
        <v>11</v>
      </c>
      <c r="B217" s="1" t="s">
        <v>26</v>
      </c>
      <c r="C217" s="1" t="s">
        <v>12</v>
      </c>
      <c r="D217" s="2">
        <v>2</v>
      </c>
      <c r="E217" s="2">
        <v>62</v>
      </c>
      <c r="F217" s="2">
        <v>21116</v>
      </c>
      <c r="G217" s="2">
        <v>4</v>
      </c>
      <c r="H217" s="2"/>
      <c r="I217" s="2" t="str">
        <f t="shared" si="7"/>
        <v>Proteak-2.21116.4</v>
      </c>
      <c r="J217" s="6">
        <v>4.881599999998798E-2</v>
      </c>
      <c r="K217" s="7">
        <v>182.00123811682818</v>
      </c>
      <c r="L217" s="7">
        <v>9.2241162996626667</v>
      </c>
      <c r="M217" s="3">
        <v>19.5</v>
      </c>
      <c r="N217" s="7">
        <v>22.418065576016154</v>
      </c>
      <c r="O217" s="7">
        <v>31.642181875678823</v>
      </c>
    </row>
    <row r="218" spans="1:15" x14ac:dyDescent="0.3">
      <c r="A218" s="1" t="s">
        <v>11</v>
      </c>
      <c r="B218" s="1" t="s">
        <v>26</v>
      </c>
      <c r="C218" s="1" t="s">
        <v>12</v>
      </c>
      <c r="D218" s="2">
        <v>2</v>
      </c>
      <c r="E218" s="2">
        <v>62</v>
      </c>
      <c r="F218" s="2">
        <v>21116</v>
      </c>
      <c r="G218" s="2">
        <v>6</v>
      </c>
      <c r="H218" s="2"/>
      <c r="I218" s="2" t="str">
        <f t="shared" si="7"/>
        <v>Proteak-2.21116.6</v>
      </c>
      <c r="J218" s="6">
        <v>4.881599999998798E-2</v>
      </c>
      <c r="K218" s="7">
        <v>182.00123811682818</v>
      </c>
      <c r="L218" s="7">
        <v>9.2241162996626667</v>
      </c>
      <c r="M218" s="3">
        <v>19.5</v>
      </c>
      <c r="N218" s="7">
        <v>22.418065576016154</v>
      </c>
      <c r="O218" s="7">
        <v>31.642181875678823</v>
      </c>
    </row>
    <row r="219" spans="1:15" x14ac:dyDescent="0.3">
      <c r="A219" s="1" t="s">
        <v>11</v>
      </c>
      <c r="B219" s="1" t="s">
        <v>26</v>
      </c>
      <c r="C219" s="1" t="s">
        <v>10</v>
      </c>
      <c r="D219" s="2">
        <v>4</v>
      </c>
      <c r="E219" s="2">
        <v>98</v>
      </c>
      <c r="F219" s="2">
        <v>313</v>
      </c>
      <c r="G219" s="2">
        <v>3</v>
      </c>
      <c r="H219" s="2"/>
      <c r="I219" s="2" t="str">
        <f t="shared" si="7"/>
        <v>Proteak-4.313.3</v>
      </c>
      <c r="J219" s="6">
        <v>0.23402546999932383</v>
      </c>
      <c r="K219" s="7">
        <v>196.78540046642661</v>
      </c>
      <c r="L219" s="7">
        <v>12.919000793119734</v>
      </c>
      <c r="M219" s="3">
        <v>2</v>
      </c>
      <c r="N219" s="7">
        <v>18.622871242355377</v>
      </c>
      <c r="O219" s="7">
        <v>31.541872035475109</v>
      </c>
    </row>
    <row r="220" spans="1:15" x14ac:dyDescent="0.3">
      <c r="A220" s="1" t="s">
        <v>11</v>
      </c>
      <c r="B220" s="1" t="s">
        <v>26</v>
      </c>
      <c r="C220" s="1" t="s">
        <v>12</v>
      </c>
      <c r="D220" s="2">
        <v>2</v>
      </c>
      <c r="E220" s="2">
        <v>87</v>
      </c>
      <c r="F220" s="2">
        <v>203</v>
      </c>
      <c r="G220" s="2">
        <v>3</v>
      </c>
      <c r="H220" s="2"/>
      <c r="I220" s="2" t="str">
        <f t="shared" si="7"/>
        <v>Proteak-2.203.3</v>
      </c>
      <c r="J220" s="6">
        <v>6.0839999999643624E-2</v>
      </c>
      <c r="K220" s="7">
        <v>236.16487822099046</v>
      </c>
      <c r="L220" s="7">
        <v>8.911596312492934</v>
      </c>
      <c r="M220" s="3">
        <v>14</v>
      </c>
      <c r="N220" s="7">
        <v>21.781894629641425</v>
      </c>
      <c r="O220" s="7">
        <v>30.69349094213436</v>
      </c>
    </row>
    <row r="221" spans="1:15" x14ac:dyDescent="0.3">
      <c r="A221" s="1" t="s">
        <v>11</v>
      </c>
      <c r="B221" s="1" t="s">
        <v>26</v>
      </c>
      <c r="C221" s="1" t="s">
        <v>12</v>
      </c>
      <c r="D221" s="2">
        <v>2</v>
      </c>
      <c r="E221" s="2">
        <v>62</v>
      </c>
      <c r="F221" s="2">
        <v>21116</v>
      </c>
      <c r="G221" s="2">
        <v>2</v>
      </c>
      <c r="H221" s="2"/>
      <c r="I221" s="2" t="str">
        <f t="shared" si="7"/>
        <v>Proteak-2.21116.2</v>
      </c>
      <c r="J221" s="6">
        <v>4.678559999956633E-2</v>
      </c>
      <c r="K221" s="7">
        <v>172.85504260007178</v>
      </c>
      <c r="L221" s="7">
        <v>8.0625494690346038</v>
      </c>
      <c r="M221" s="3">
        <v>23</v>
      </c>
      <c r="N221" s="7">
        <v>22.418065576016154</v>
      </c>
      <c r="O221" s="7">
        <v>30.480615045050758</v>
      </c>
    </row>
    <row r="222" spans="1:15" x14ac:dyDescent="0.3">
      <c r="A222" s="1" t="s">
        <v>11</v>
      </c>
      <c r="B222" s="1" t="s">
        <v>26</v>
      </c>
      <c r="C222" s="1" t="s">
        <v>12</v>
      </c>
      <c r="D222" s="2">
        <v>1</v>
      </c>
      <c r="E222" s="2">
        <v>20</v>
      </c>
      <c r="F222" s="2">
        <v>21116</v>
      </c>
      <c r="G222" s="2">
        <v>2</v>
      </c>
      <c r="H222" s="2"/>
      <c r="I222" s="2" t="str">
        <f t="shared" si="7"/>
        <v>Proteak-1.21116.2</v>
      </c>
      <c r="J222" s="6">
        <v>3.9674999999988358E-2</v>
      </c>
      <c r="K222" s="7">
        <v>172.12608035211252</v>
      </c>
      <c r="L222" s="7">
        <v>7.9699712635437656</v>
      </c>
      <c r="M222" s="3">
        <v>24</v>
      </c>
      <c r="N222" s="7">
        <v>22.418065576016154</v>
      </c>
      <c r="O222" s="7">
        <v>30.38803683955992</v>
      </c>
    </row>
    <row r="223" spans="1:15" x14ac:dyDescent="0.3">
      <c r="A223" s="1" t="s">
        <v>11</v>
      </c>
      <c r="B223" s="1" t="s">
        <v>26</v>
      </c>
      <c r="C223" s="1" t="s">
        <v>10</v>
      </c>
      <c r="D223" s="2">
        <v>1</v>
      </c>
      <c r="E223" s="2">
        <v>21</v>
      </c>
      <c r="F223" s="2">
        <v>203</v>
      </c>
      <c r="G223" s="2">
        <v>5</v>
      </c>
      <c r="H223" s="2"/>
      <c r="I223" s="2" t="str">
        <f t="shared" si="7"/>
        <v>Proteak-1.203.5</v>
      </c>
      <c r="J223" s="6">
        <v>0.20802263999939896</v>
      </c>
      <c r="K223" s="7">
        <v>187.92672105443154</v>
      </c>
      <c r="L223" s="7">
        <v>8.1645222799371417</v>
      </c>
      <c r="M223" s="3">
        <v>17</v>
      </c>
      <c r="N223" s="7">
        <v>21.781894629641425</v>
      </c>
      <c r="O223" s="7">
        <v>29.946416909578566</v>
      </c>
    </row>
    <row r="224" spans="1:15" x14ac:dyDescent="0.3">
      <c r="A224" s="1" t="s">
        <v>11</v>
      </c>
      <c r="B224" s="1" t="s">
        <v>26</v>
      </c>
      <c r="C224" s="1" t="s">
        <v>10</v>
      </c>
      <c r="D224" s="2">
        <v>1</v>
      </c>
      <c r="E224" s="2">
        <v>19</v>
      </c>
      <c r="F224" s="2">
        <v>218</v>
      </c>
      <c r="G224" s="2">
        <v>6</v>
      </c>
      <c r="H224" s="2"/>
      <c r="I224" s="2" t="str">
        <f t="shared" si="7"/>
        <v>Proteak-1.218.6</v>
      </c>
      <c r="J224" s="6">
        <v>0.259531073999824</v>
      </c>
      <c r="K224" s="7">
        <v>235.98937017694581</v>
      </c>
      <c r="L224" s="7">
        <v>13.495588392713003</v>
      </c>
      <c r="M224" s="3">
        <v>6</v>
      </c>
      <c r="N224" s="7">
        <v>16.435236799432559</v>
      </c>
      <c r="O224" s="7">
        <v>29.930825192145562</v>
      </c>
    </row>
    <row r="225" spans="1:15" x14ac:dyDescent="0.3">
      <c r="A225" s="1" t="s">
        <v>11</v>
      </c>
      <c r="B225" s="1" t="s">
        <v>26</v>
      </c>
      <c r="C225" s="1" t="s">
        <v>10</v>
      </c>
      <c r="D225" s="2">
        <v>2</v>
      </c>
      <c r="E225" s="2">
        <v>36</v>
      </c>
      <c r="F225" s="2">
        <v>203</v>
      </c>
      <c r="G225" s="2">
        <v>6</v>
      </c>
      <c r="H225" s="2"/>
      <c r="I225" s="2" t="str">
        <f t="shared" si="7"/>
        <v>Proteak-2.203.6</v>
      </c>
      <c r="J225" s="6">
        <v>0.23609399999986636</v>
      </c>
      <c r="K225" s="7">
        <v>184.99059809558582</v>
      </c>
      <c r="L225" s="7">
        <v>7.7916346641637331</v>
      </c>
      <c r="M225" s="3">
        <v>18</v>
      </c>
      <c r="N225" s="7">
        <v>21.781894629641425</v>
      </c>
      <c r="O225" s="7">
        <v>29.573529293805159</v>
      </c>
    </row>
    <row r="226" spans="1:15" x14ac:dyDescent="0.3">
      <c r="A226" s="1" t="s">
        <v>11</v>
      </c>
      <c r="B226" s="1" t="s">
        <v>26</v>
      </c>
      <c r="C226" s="1" t="s">
        <v>12</v>
      </c>
      <c r="D226" s="2">
        <v>1</v>
      </c>
      <c r="E226" s="2">
        <v>8</v>
      </c>
      <c r="F226" s="2">
        <v>602</v>
      </c>
      <c r="G226" s="2">
        <v>5</v>
      </c>
      <c r="H226" s="2"/>
      <c r="I226" s="2" t="str">
        <f t="shared" si="7"/>
        <v>Proteak-1.602.5</v>
      </c>
      <c r="J226" s="6">
        <v>5.8982399999877089E-2</v>
      </c>
      <c r="K226" s="7">
        <v>267.53051043165698</v>
      </c>
      <c r="L226" s="7">
        <v>16.095627505421479</v>
      </c>
      <c r="M226" s="3">
        <v>2</v>
      </c>
      <c r="N226" s="7">
        <v>13.236777871371508</v>
      </c>
      <c r="O226" s="7">
        <v>29.332405376792988</v>
      </c>
    </row>
    <row r="227" spans="1:15" x14ac:dyDescent="0.3">
      <c r="A227" s="1" t="s">
        <v>11</v>
      </c>
      <c r="B227" s="1" t="s">
        <v>26</v>
      </c>
      <c r="C227" s="1" t="s">
        <v>12</v>
      </c>
      <c r="D227" s="2">
        <v>3</v>
      </c>
      <c r="E227" s="2">
        <v>132</v>
      </c>
      <c r="F227" s="2">
        <v>21116</v>
      </c>
      <c r="G227" s="2">
        <v>4</v>
      </c>
      <c r="H227" s="2"/>
      <c r="I227" s="2" t="str">
        <f t="shared" si="7"/>
        <v>Proteak-3.21116.4</v>
      </c>
      <c r="J227" s="6">
        <v>4.3040159999691241E-2</v>
      </c>
      <c r="K227" s="7">
        <v>162.68790734892471</v>
      </c>
      <c r="L227" s="7">
        <v>6.7713232921389208</v>
      </c>
      <c r="M227" s="3">
        <v>28</v>
      </c>
      <c r="N227" s="7">
        <v>22.418065576016154</v>
      </c>
      <c r="O227" s="7">
        <v>29.189388868155074</v>
      </c>
    </row>
    <row r="228" spans="1:15" x14ac:dyDescent="0.3">
      <c r="A228" s="1" t="s">
        <v>11</v>
      </c>
      <c r="B228" s="1" t="s">
        <v>26</v>
      </c>
      <c r="C228" s="1" t="s">
        <v>12</v>
      </c>
      <c r="D228" s="2">
        <v>3</v>
      </c>
      <c r="E228" s="2">
        <v>115</v>
      </c>
      <c r="F228" s="2">
        <v>203</v>
      </c>
      <c r="G228" s="2">
        <v>4</v>
      </c>
      <c r="H228" s="2"/>
      <c r="I228" s="2" t="str">
        <f t="shared" si="7"/>
        <v>Proteak-3.203.4</v>
      </c>
      <c r="J228" s="6">
        <v>5.6249999999636202E-2</v>
      </c>
      <c r="K228" s="7">
        <v>219.43783969352472</v>
      </c>
      <c r="L228" s="7">
        <v>6.7872624195047795</v>
      </c>
      <c r="M228" s="3">
        <v>21</v>
      </c>
      <c r="N228" s="7">
        <v>21.781894629641425</v>
      </c>
      <c r="O228" s="7">
        <v>28.569157049146206</v>
      </c>
    </row>
    <row r="229" spans="1:15" x14ac:dyDescent="0.3">
      <c r="A229" s="1" t="s">
        <v>11</v>
      </c>
      <c r="B229" s="1" t="s">
        <v>26</v>
      </c>
      <c r="C229" s="1" t="s">
        <v>12</v>
      </c>
      <c r="D229" s="2">
        <v>5</v>
      </c>
      <c r="E229" s="2">
        <v>188</v>
      </c>
      <c r="F229" s="2">
        <v>602</v>
      </c>
      <c r="G229" s="2">
        <v>4</v>
      </c>
      <c r="H229" s="2"/>
      <c r="I229" s="2" t="str">
        <f t="shared" si="7"/>
        <v>Proteak-5.602.4</v>
      </c>
      <c r="J229" s="6">
        <v>7.162175999928877E-2</v>
      </c>
      <c r="K229" s="7">
        <v>259.33221954652436</v>
      </c>
      <c r="L229" s="7">
        <v>15.054444563009652</v>
      </c>
      <c r="M229" s="3">
        <v>3</v>
      </c>
      <c r="N229" s="7">
        <v>13.236777871371508</v>
      </c>
      <c r="O229" s="7">
        <v>28.291222434381162</v>
      </c>
    </row>
    <row r="230" spans="1:15" x14ac:dyDescent="0.3">
      <c r="A230" s="1" t="s">
        <v>11</v>
      </c>
      <c r="B230" s="1" t="s">
        <v>26</v>
      </c>
      <c r="C230" s="1" t="s">
        <v>10</v>
      </c>
      <c r="D230" s="2">
        <v>2</v>
      </c>
      <c r="E230" s="2">
        <v>53</v>
      </c>
      <c r="F230" s="2">
        <v>313</v>
      </c>
      <c r="G230" s="2">
        <v>2</v>
      </c>
      <c r="H230" s="2"/>
      <c r="I230" s="2" t="str">
        <f t="shared" si="7"/>
        <v>Proteak-2.313.2</v>
      </c>
      <c r="J230" s="6">
        <v>0.21616187039944634</v>
      </c>
      <c r="K230" s="7">
        <v>169.61246485871385</v>
      </c>
      <c r="L230" s="7">
        <v>9.4680379709402143</v>
      </c>
      <c r="M230" s="3">
        <v>7</v>
      </c>
      <c r="N230" s="7">
        <v>18.622871242355377</v>
      </c>
      <c r="O230" s="7">
        <v>28.090909213295589</v>
      </c>
    </row>
    <row r="231" spans="1:15" x14ac:dyDescent="0.3">
      <c r="A231" s="1" t="s">
        <v>11</v>
      </c>
      <c r="B231" s="1" t="s">
        <v>26</v>
      </c>
      <c r="C231" s="1" t="s">
        <v>12</v>
      </c>
      <c r="D231" s="2">
        <v>3</v>
      </c>
      <c r="E231" s="2">
        <v>115</v>
      </c>
      <c r="F231" s="2">
        <v>203</v>
      </c>
      <c r="G231" s="2">
        <v>1</v>
      </c>
      <c r="H231" s="2"/>
      <c r="I231" s="2" t="str">
        <f t="shared" si="7"/>
        <v>Proteak-3.203.1</v>
      </c>
      <c r="J231" s="6">
        <v>5.4903749999994034E-2</v>
      </c>
      <c r="K231" s="7">
        <v>213.65430284531692</v>
      </c>
      <c r="L231" s="7">
        <v>6.0527532397823887</v>
      </c>
      <c r="M231" s="3">
        <v>23</v>
      </c>
      <c r="N231" s="7">
        <v>21.781894629641425</v>
      </c>
      <c r="O231" s="7">
        <v>27.834647869423812</v>
      </c>
    </row>
    <row r="232" spans="1:15" x14ac:dyDescent="0.3">
      <c r="A232" s="1" t="s">
        <v>11</v>
      </c>
      <c r="B232" s="1" t="s">
        <v>26</v>
      </c>
      <c r="C232" s="1" t="s">
        <v>10</v>
      </c>
      <c r="D232" s="2">
        <v>3</v>
      </c>
      <c r="E232" s="2">
        <v>94</v>
      </c>
      <c r="F232" s="2">
        <v>203</v>
      </c>
      <c r="G232" s="2">
        <v>5</v>
      </c>
      <c r="H232" s="2"/>
      <c r="I232" s="2" t="str">
        <f t="shared" si="7"/>
        <v>Proteak-3.203.5</v>
      </c>
      <c r="J232" s="6">
        <v>0.21455285999945772</v>
      </c>
      <c r="K232" s="7">
        <v>170.23972426598314</v>
      </c>
      <c r="L232" s="7">
        <v>5.9182736878041977</v>
      </c>
      <c r="M232" s="3">
        <v>25</v>
      </c>
      <c r="N232" s="7">
        <v>21.781894629641425</v>
      </c>
      <c r="O232" s="7">
        <v>27.700168317445623</v>
      </c>
    </row>
    <row r="233" spans="1:15" x14ac:dyDescent="0.3">
      <c r="A233" s="1" t="s">
        <v>11</v>
      </c>
      <c r="B233" s="1" t="s">
        <v>26</v>
      </c>
      <c r="C233" s="1" t="s">
        <v>10</v>
      </c>
      <c r="D233" s="2">
        <v>2</v>
      </c>
      <c r="E233" s="2">
        <v>53</v>
      </c>
      <c r="F233" s="2">
        <v>313</v>
      </c>
      <c r="G233" s="2">
        <v>4</v>
      </c>
      <c r="H233" s="2"/>
      <c r="I233" s="2" t="str">
        <f t="shared" si="7"/>
        <v>Proteak-2.313.4</v>
      </c>
      <c r="J233" s="6">
        <v>0.21200564759965346</v>
      </c>
      <c r="K233" s="7">
        <v>166.4058356997306</v>
      </c>
      <c r="L233" s="7">
        <v>9.060796067749342</v>
      </c>
      <c r="M233" s="3">
        <v>8</v>
      </c>
      <c r="N233" s="7">
        <v>18.622871242355377</v>
      </c>
      <c r="O233" s="7">
        <v>27.683667310104717</v>
      </c>
    </row>
    <row r="234" spans="1:15" x14ac:dyDescent="0.3">
      <c r="A234" s="1" t="s">
        <v>11</v>
      </c>
      <c r="B234" s="1" t="s">
        <v>26</v>
      </c>
      <c r="C234" s="1" t="s">
        <v>10</v>
      </c>
      <c r="D234" s="2">
        <v>3</v>
      </c>
      <c r="E234" s="2">
        <v>73</v>
      </c>
      <c r="F234" s="2">
        <v>313</v>
      </c>
      <c r="G234" s="2">
        <v>1</v>
      </c>
      <c r="H234" s="2"/>
      <c r="I234" s="2" t="str">
        <f t="shared" si="7"/>
        <v>Proteak-3.313.1</v>
      </c>
      <c r="J234" s="6">
        <v>0.20028260699837119</v>
      </c>
      <c r="K234" s="7">
        <v>158.98274521499724</v>
      </c>
      <c r="L234" s="7">
        <v>8.1180635761882094</v>
      </c>
      <c r="M234" s="3">
        <v>9</v>
      </c>
      <c r="N234" s="7">
        <v>18.622871242355377</v>
      </c>
      <c r="O234" s="7">
        <v>26.740934818543586</v>
      </c>
    </row>
    <row r="235" spans="1:15" x14ac:dyDescent="0.3">
      <c r="A235" s="1" t="s">
        <v>11</v>
      </c>
      <c r="B235" s="1" t="s">
        <v>26</v>
      </c>
      <c r="C235" s="1" t="s">
        <v>10</v>
      </c>
      <c r="D235" s="2">
        <v>2</v>
      </c>
      <c r="E235" s="2">
        <v>39</v>
      </c>
      <c r="F235" s="2">
        <v>218</v>
      </c>
      <c r="G235" s="2">
        <v>5</v>
      </c>
      <c r="H235" s="2"/>
      <c r="I235" s="2" t="str">
        <f t="shared" si="7"/>
        <v>Proteak-2.218.5</v>
      </c>
      <c r="J235" s="6">
        <v>0.26474600249639479</v>
      </c>
      <c r="K235" s="7">
        <v>207.09632993296651</v>
      </c>
      <c r="L235" s="7">
        <v>9.8261722817276311</v>
      </c>
      <c r="M235" s="3">
        <v>7</v>
      </c>
      <c r="N235" s="7">
        <v>16.435236799432559</v>
      </c>
      <c r="O235" s="7">
        <v>26.261409081160188</v>
      </c>
    </row>
    <row r="236" spans="1:15" x14ac:dyDescent="0.3">
      <c r="A236" s="1" t="s">
        <v>11</v>
      </c>
      <c r="B236" s="1" t="s">
        <v>26</v>
      </c>
      <c r="C236" s="1" t="s">
        <v>10</v>
      </c>
      <c r="D236" s="2">
        <v>3</v>
      </c>
      <c r="E236" s="2">
        <v>92</v>
      </c>
      <c r="F236" s="2">
        <v>218</v>
      </c>
      <c r="G236" s="2">
        <v>1</v>
      </c>
      <c r="H236" s="2"/>
      <c r="I236" s="2" t="str">
        <f t="shared" si="7"/>
        <v>Proteak-3.218.1</v>
      </c>
      <c r="J236" s="6">
        <v>0.25933227299901773</v>
      </c>
      <c r="K236" s="7">
        <v>205.56361894487304</v>
      </c>
      <c r="L236" s="7">
        <v>9.631517986239766</v>
      </c>
      <c r="M236" s="3">
        <v>8</v>
      </c>
      <c r="N236" s="7">
        <v>16.435236799432559</v>
      </c>
      <c r="O236" s="7">
        <v>26.066754785672323</v>
      </c>
    </row>
    <row r="237" spans="1:15" x14ac:dyDescent="0.3">
      <c r="A237" s="1" t="s">
        <v>11</v>
      </c>
      <c r="B237" s="1" t="s">
        <v>26</v>
      </c>
      <c r="C237" s="1" t="s">
        <v>10</v>
      </c>
      <c r="D237" s="2">
        <v>2</v>
      </c>
      <c r="E237" s="2">
        <v>46</v>
      </c>
      <c r="F237" s="2">
        <v>617</v>
      </c>
      <c r="G237" s="2">
        <v>4</v>
      </c>
      <c r="H237" s="2"/>
      <c r="I237" s="2" t="str">
        <f t="shared" si="7"/>
        <v>Proteak-2.617.4</v>
      </c>
      <c r="J237" s="6">
        <v>0.29940119999810122</v>
      </c>
      <c r="K237" s="7">
        <v>233.83367587718132</v>
      </c>
      <c r="L237" s="7">
        <v>12.454892065106129</v>
      </c>
      <c r="M237" s="3">
        <v>1</v>
      </c>
      <c r="N237" s="7">
        <v>13.176245940892629</v>
      </c>
      <c r="O237" s="7">
        <v>25.631138005998757</v>
      </c>
    </row>
    <row r="238" spans="1:15" x14ac:dyDescent="0.3">
      <c r="A238" s="1" t="s">
        <v>11</v>
      </c>
      <c r="B238" s="1" t="s">
        <v>26</v>
      </c>
      <c r="C238" s="1" t="s">
        <v>12</v>
      </c>
      <c r="D238" s="2">
        <v>1</v>
      </c>
      <c r="E238" s="2">
        <v>46</v>
      </c>
      <c r="F238" s="2">
        <v>112</v>
      </c>
      <c r="G238" s="2">
        <v>5</v>
      </c>
      <c r="H238" s="2"/>
      <c r="I238" s="2" t="str">
        <f t="shared" si="7"/>
        <v>Proteak-1.112.5</v>
      </c>
      <c r="J238" s="6">
        <v>5.0975999999991473E-2</v>
      </c>
      <c r="K238" s="7">
        <v>227.96816495881475</v>
      </c>
      <c r="L238" s="7">
        <v>11.534603182789795</v>
      </c>
      <c r="M238" s="3">
        <v>6</v>
      </c>
      <c r="N238" s="7">
        <v>13.002009379603342</v>
      </c>
      <c r="O238" s="7">
        <v>24.536612562393138</v>
      </c>
    </row>
    <row r="239" spans="1:15" x14ac:dyDescent="0.3">
      <c r="A239" s="1" t="s">
        <v>11</v>
      </c>
      <c r="B239" s="1" t="s">
        <v>26</v>
      </c>
      <c r="C239" s="1" t="s">
        <v>10</v>
      </c>
      <c r="D239" s="2">
        <v>3</v>
      </c>
      <c r="E239" s="2">
        <v>89</v>
      </c>
      <c r="F239" s="2">
        <v>617</v>
      </c>
      <c r="G239" s="2">
        <v>4</v>
      </c>
      <c r="H239" s="2"/>
      <c r="I239" s="2" t="str">
        <f t="shared" si="7"/>
        <v>Proteak-3.617.4</v>
      </c>
      <c r="J239" s="6">
        <v>0.28217208599744481</v>
      </c>
      <c r="K239" s="7">
        <v>223.58062932528836</v>
      </c>
      <c r="L239" s="7">
        <v>11.152755153015727</v>
      </c>
      <c r="M239" s="3">
        <v>2</v>
      </c>
      <c r="N239" s="7">
        <v>13.176245940892629</v>
      </c>
      <c r="O239" s="7">
        <v>24.329001093908357</v>
      </c>
    </row>
    <row r="240" spans="1:15" x14ac:dyDescent="0.3">
      <c r="A240" s="1" t="s">
        <v>11</v>
      </c>
      <c r="B240" s="1" t="s">
        <v>26</v>
      </c>
      <c r="C240" s="1" t="s">
        <v>12</v>
      </c>
      <c r="D240" s="2">
        <v>4</v>
      </c>
      <c r="E240" s="2">
        <v>167</v>
      </c>
      <c r="F240" s="2">
        <v>207</v>
      </c>
      <c r="G240" s="2">
        <v>3</v>
      </c>
      <c r="H240" s="2"/>
      <c r="I240" s="2" t="str">
        <f t="shared" si="7"/>
        <v>Proteak-4.207.3</v>
      </c>
      <c r="J240" s="6">
        <v>5.7411449999563047E-2</v>
      </c>
      <c r="K240" s="7">
        <v>219.61739373568793</v>
      </c>
      <c r="L240" s="7">
        <v>14.053053163788199</v>
      </c>
      <c r="M240" s="3">
        <v>4</v>
      </c>
      <c r="N240" s="7">
        <v>10.168529713261833</v>
      </c>
      <c r="O240" s="7">
        <v>24.221582877050032</v>
      </c>
    </row>
    <row r="241" spans="1:15" x14ac:dyDescent="0.3">
      <c r="A241" s="1" t="s">
        <v>11</v>
      </c>
      <c r="B241" s="1" t="s">
        <v>26</v>
      </c>
      <c r="C241" s="1" t="s">
        <v>12</v>
      </c>
      <c r="D241" s="2">
        <v>6</v>
      </c>
      <c r="E241" s="2">
        <v>264</v>
      </c>
      <c r="F241" s="2">
        <v>602</v>
      </c>
      <c r="G241" s="2">
        <v>1</v>
      </c>
      <c r="H241" s="2"/>
      <c r="I241" s="2" t="str">
        <f t="shared" si="7"/>
        <v>Proteak-6.602.1</v>
      </c>
      <c r="J241" s="6">
        <v>6.2272799999846029E-2</v>
      </c>
      <c r="K241" s="7">
        <v>222.61673908053885</v>
      </c>
      <c r="L241" s="7">
        <v>10.391578543829491</v>
      </c>
      <c r="M241" s="3">
        <v>10</v>
      </c>
      <c r="N241" s="7">
        <v>13.236777871371508</v>
      </c>
      <c r="O241" s="7">
        <v>23.628356415200997</v>
      </c>
    </row>
    <row r="242" spans="1:15" x14ac:dyDescent="0.3">
      <c r="A242" s="1" t="s">
        <v>11</v>
      </c>
      <c r="B242" s="1" t="s">
        <v>26</v>
      </c>
      <c r="C242" s="1" t="s">
        <v>12</v>
      </c>
      <c r="D242" s="2">
        <v>1</v>
      </c>
      <c r="E242" s="2">
        <v>36</v>
      </c>
      <c r="F242" s="2">
        <v>207</v>
      </c>
      <c r="G242" s="2">
        <v>1</v>
      </c>
      <c r="H242" s="2"/>
      <c r="I242" s="2" t="str">
        <f t="shared" si="7"/>
        <v>Proteak-1.207.1</v>
      </c>
      <c r="J242" s="6">
        <v>4.8048389999621577E-2</v>
      </c>
      <c r="K242" s="7">
        <v>213.50184823144212</v>
      </c>
      <c r="L242" s="7">
        <v>13.276378884748967</v>
      </c>
      <c r="M242" s="3">
        <v>6</v>
      </c>
      <c r="N242" s="7">
        <v>10.168529713261833</v>
      </c>
      <c r="O242" s="7">
        <v>23.444908598010798</v>
      </c>
    </row>
    <row r="243" spans="1:15" x14ac:dyDescent="0.3">
      <c r="A243" s="1" t="s">
        <v>11</v>
      </c>
      <c r="B243" s="1" t="s">
        <v>26</v>
      </c>
      <c r="C243" s="1" t="s">
        <v>12</v>
      </c>
      <c r="D243" s="2">
        <v>1</v>
      </c>
      <c r="E243" s="2">
        <v>25</v>
      </c>
      <c r="F243" s="2">
        <v>616</v>
      </c>
      <c r="G243" s="2">
        <v>2</v>
      </c>
      <c r="H243" s="2"/>
      <c r="I243" s="2" t="str">
        <f t="shared" si="7"/>
        <v>Proteak-1.616.2</v>
      </c>
      <c r="J243" s="6">
        <v>5.2727999999660824E-2</v>
      </c>
      <c r="K243" s="7">
        <v>236.62539283355605</v>
      </c>
      <c r="L243" s="7">
        <v>20.553168549656238</v>
      </c>
      <c r="M243" s="3">
        <v>3</v>
      </c>
      <c r="N243" s="7">
        <v>2.5406220299943492</v>
      </c>
      <c r="O243" s="7">
        <v>23.093790579650587</v>
      </c>
    </row>
    <row r="244" spans="1:15" x14ac:dyDescent="0.3">
      <c r="A244" s="1" t="s">
        <v>11</v>
      </c>
      <c r="B244" s="1" t="s">
        <v>26</v>
      </c>
      <c r="C244" s="1" t="s">
        <v>12</v>
      </c>
      <c r="D244" s="2">
        <v>3</v>
      </c>
      <c r="E244" s="2">
        <v>117</v>
      </c>
      <c r="F244" s="2">
        <v>112</v>
      </c>
      <c r="G244" s="2">
        <v>4</v>
      </c>
      <c r="H244" s="2"/>
      <c r="I244" s="2" t="str">
        <f t="shared" si="7"/>
        <v>Proteak-3.112.4</v>
      </c>
      <c r="J244" s="6">
        <v>5.5353599999762082E-2</v>
      </c>
      <c r="K244" s="7">
        <v>215.58687409918235</v>
      </c>
      <c r="L244" s="7">
        <v>9.962179243616486</v>
      </c>
      <c r="M244" s="3">
        <v>11</v>
      </c>
      <c r="N244" s="7">
        <v>13.002009379603342</v>
      </c>
      <c r="O244" s="7">
        <v>22.964188623219826</v>
      </c>
    </row>
    <row r="245" spans="1:15" x14ac:dyDescent="0.3">
      <c r="A245" s="1" t="s">
        <v>11</v>
      </c>
      <c r="B245" s="1" t="s">
        <v>26</v>
      </c>
      <c r="C245" s="1" t="s">
        <v>12</v>
      </c>
      <c r="D245" s="2">
        <v>4</v>
      </c>
      <c r="E245" s="2">
        <v>153</v>
      </c>
      <c r="F245" s="2">
        <v>503</v>
      </c>
      <c r="G245" s="2">
        <v>5</v>
      </c>
      <c r="H245" s="2"/>
      <c r="I245" s="2" t="str">
        <f t="shared" ref="I245:I276" si="8">B245&amp;"-"&amp;D245&amp;"."&amp;F245&amp;"."&amp;G245</f>
        <v>Proteak-4.503.5</v>
      </c>
      <c r="J245" s="6">
        <v>6.74902499995369E-2</v>
      </c>
      <c r="K245" s="7">
        <v>264.01159463329066</v>
      </c>
      <c r="L245" s="7">
        <v>17.765784840989134</v>
      </c>
      <c r="M245" s="3">
        <v>2</v>
      </c>
      <c r="N245" s="7">
        <v>5.0979699989714593</v>
      </c>
      <c r="O245" s="7">
        <v>22.863754839960592</v>
      </c>
    </row>
    <row r="246" spans="1:15" x14ac:dyDescent="0.3">
      <c r="A246" s="1" t="s">
        <v>11</v>
      </c>
      <c r="B246" s="1" t="s">
        <v>26</v>
      </c>
      <c r="C246" s="1" t="s">
        <v>10</v>
      </c>
      <c r="D246" s="2">
        <v>1</v>
      </c>
      <c r="E246" s="2">
        <v>11</v>
      </c>
      <c r="F246" s="2">
        <v>617</v>
      </c>
      <c r="G246" s="2">
        <v>6</v>
      </c>
      <c r="H246" s="2"/>
      <c r="I246" s="2" t="str">
        <f t="shared" si="8"/>
        <v>Proteak-1.617.6</v>
      </c>
      <c r="J246" s="6">
        <v>0.23214533999998821</v>
      </c>
      <c r="K246" s="7">
        <v>210.43567300599796</v>
      </c>
      <c r="L246" s="7">
        <v>9.4833457004658435</v>
      </c>
      <c r="M246" s="3">
        <v>4</v>
      </c>
      <c r="N246" s="7">
        <v>13.176245940892629</v>
      </c>
      <c r="O246" s="7">
        <v>22.659591641358475</v>
      </c>
    </row>
    <row r="247" spans="1:15" x14ac:dyDescent="0.3">
      <c r="A247" s="1" t="s">
        <v>11</v>
      </c>
      <c r="B247" s="1" t="s">
        <v>26</v>
      </c>
      <c r="C247" s="1" t="s">
        <v>12</v>
      </c>
      <c r="D247" s="2">
        <v>5</v>
      </c>
      <c r="E247" s="2">
        <v>230</v>
      </c>
      <c r="F247" s="2">
        <v>204</v>
      </c>
      <c r="G247" s="2">
        <v>2</v>
      </c>
      <c r="H247" s="2"/>
      <c r="I247" s="2" t="str">
        <f t="shared" si="8"/>
        <v>Proteak-5.204.2</v>
      </c>
      <c r="J247" s="6">
        <v>6.633374999910302E-2</v>
      </c>
      <c r="K247" s="7">
        <v>239.06615610810286</v>
      </c>
      <c r="L247" s="7">
        <v>16.334631300164109</v>
      </c>
      <c r="M247" s="3">
        <v>2</v>
      </c>
      <c r="N247" s="7">
        <v>5.8871432211677099</v>
      </c>
      <c r="O247" s="7">
        <v>22.221774521331817</v>
      </c>
    </row>
    <row r="248" spans="1:15" x14ac:dyDescent="0.3">
      <c r="A248" s="1" t="s">
        <v>11</v>
      </c>
      <c r="B248" s="1" t="s">
        <v>26</v>
      </c>
      <c r="C248" s="1" t="s">
        <v>12</v>
      </c>
      <c r="D248" s="2">
        <v>5</v>
      </c>
      <c r="E248" s="2">
        <v>188</v>
      </c>
      <c r="F248" s="2">
        <v>602</v>
      </c>
      <c r="G248" s="2">
        <v>2</v>
      </c>
      <c r="H248" s="2"/>
      <c r="I248" s="2" t="str">
        <f t="shared" si="8"/>
        <v>Proteak-5.602.2</v>
      </c>
      <c r="J248" s="6">
        <v>5.9122349999597645E-2</v>
      </c>
      <c r="K248" s="7">
        <v>211.42878593204898</v>
      </c>
      <c r="L248" s="7">
        <v>8.9707084939712782</v>
      </c>
      <c r="M248" s="3">
        <v>14</v>
      </c>
      <c r="N248" s="7">
        <v>13.236777871371508</v>
      </c>
      <c r="O248" s="7">
        <v>22.207486365342788</v>
      </c>
    </row>
    <row r="249" spans="1:15" x14ac:dyDescent="0.3">
      <c r="A249" s="1" t="s">
        <v>11</v>
      </c>
      <c r="B249" s="1" t="s">
        <v>26</v>
      </c>
      <c r="C249" s="1" t="s">
        <v>12</v>
      </c>
      <c r="D249" s="2">
        <v>1</v>
      </c>
      <c r="E249" s="2">
        <v>8</v>
      </c>
      <c r="F249" s="2">
        <v>602</v>
      </c>
      <c r="G249" s="2">
        <v>6</v>
      </c>
      <c r="H249" s="2"/>
      <c r="I249" s="2" t="str">
        <f t="shared" si="8"/>
        <v>Proteak-1.602.6</v>
      </c>
      <c r="J249" s="6">
        <v>4.7227049999946757E-2</v>
      </c>
      <c r="K249" s="7">
        <v>209.44332794538803</v>
      </c>
      <c r="L249" s="7">
        <v>8.7185553296653264</v>
      </c>
      <c r="M249" s="3">
        <v>15</v>
      </c>
      <c r="N249" s="7">
        <v>13.236777871371508</v>
      </c>
      <c r="O249" s="7">
        <v>21.955333201036836</v>
      </c>
    </row>
    <row r="250" spans="1:15" x14ac:dyDescent="0.3">
      <c r="A250" s="1" t="s">
        <v>11</v>
      </c>
      <c r="B250" s="1" t="s">
        <v>26</v>
      </c>
      <c r="C250" s="1" t="s">
        <v>12</v>
      </c>
      <c r="D250" s="2">
        <v>1</v>
      </c>
      <c r="E250" s="2">
        <v>46</v>
      </c>
      <c r="F250" s="2">
        <v>112</v>
      </c>
      <c r="G250" s="2">
        <v>1</v>
      </c>
      <c r="H250" s="2"/>
      <c r="I250" s="2" t="str">
        <f t="shared" si="8"/>
        <v>Proteak-1.112.1</v>
      </c>
      <c r="J250" s="6">
        <v>4.6119149999867659E-2</v>
      </c>
      <c r="K250" s="7">
        <v>203.96881723481681</v>
      </c>
      <c r="L250" s="7">
        <v>8.4866860218420559</v>
      </c>
      <c r="M250" s="3">
        <v>17</v>
      </c>
      <c r="N250" s="7">
        <v>13.002009379603342</v>
      </c>
      <c r="O250" s="7">
        <v>21.488695401445398</v>
      </c>
    </row>
    <row r="251" spans="1:15" x14ac:dyDescent="0.3">
      <c r="A251" s="1" t="s">
        <v>11</v>
      </c>
      <c r="B251" s="1" t="s">
        <v>26</v>
      </c>
      <c r="C251" s="1" t="s">
        <v>12</v>
      </c>
      <c r="D251" s="2">
        <v>3</v>
      </c>
      <c r="E251" s="2">
        <v>128</v>
      </c>
      <c r="F251" s="2">
        <v>616</v>
      </c>
      <c r="G251" s="2">
        <v>6</v>
      </c>
      <c r="H251" s="2"/>
      <c r="I251" s="2" t="str">
        <f t="shared" si="8"/>
        <v>Proteak-3.616.6</v>
      </c>
      <c r="J251" s="6">
        <v>5.5353599999762082E-2</v>
      </c>
      <c r="K251" s="7">
        <v>215.58687409918235</v>
      </c>
      <c r="L251" s="7">
        <v>17.881276670390783</v>
      </c>
      <c r="M251" s="3">
        <v>4</v>
      </c>
      <c r="N251" s="7">
        <v>2.5406220299943492</v>
      </c>
      <c r="O251" s="7">
        <v>20.421898700385132</v>
      </c>
    </row>
    <row r="252" spans="1:15" x14ac:dyDescent="0.3">
      <c r="A252" s="1" t="s">
        <v>11</v>
      </c>
      <c r="B252" s="1" t="s">
        <v>26</v>
      </c>
      <c r="C252" s="1" t="s">
        <v>12</v>
      </c>
      <c r="D252" s="2">
        <v>1</v>
      </c>
      <c r="E252" s="2">
        <v>22</v>
      </c>
      <c r="F252" s="2">
        <v>402</v>
      </c>
      <c r="G252" s="2">
        <v>2</v>
      </c>
      <c r="H252" s="2"/>
      <c r="I252" s="2" t="str">
        <f t="shared" si="8"/>
        <v>Proteak-1.402.2</v>
      </c>
      <c r="J252" s="6">
        <v>4.5359999999618594E-2</v>
      </c>
      <c r="K252" s="7">
        <v>200.2175988874958</v>
      </c>
      <c r="L252" s="7">
        <v>12.582765990696167</v>
      </c>
      <c r="M252" s="3">
        <v>3</v>
      </c>
      <c r="N252" s="7">
        <v>7.4692595808033415</v>
      </c>
      <c r="O252" s="7">
        <v>20.052025571499509</v>
      </c>
    </row>
    <row r="253" spans="1:15" x14ac:dyDescent="0.3">
      <c r="A253" s="1" t="s">
        <v>11</v>
      </c>
      <c r="B253" s="1" t="s">
        <v>26</v>
      </c>
      <c r="C253" s="1" t="s">
        <v>12</v>
      </c>
      <c r="D253" s="2">
        <v>4</v>
      </c>
      <c r="E253" s="2">
        <v>151</v>
      </c>
      <c r="F253" s="2">
        <v>505</v>
      </c>
      <c r="G253" s="2">
        <v>6</v>
      </c>
      <c r="H253" s="2"/>
      <c r="I253" s="2" t="str">
        <f t="shared" si="8"/>
        <v>Proteak-4.505.6</v>
      </c>
      <c r="J253" s="6">
        <v>5.2195049999681942E-2</v>
      </c>
      <c r="K253" s="7">
        <v>196.64065944613185</v>
      </c>
      <c r="L253" s="7">
        <v>13.127429088631283</v>
      </c>
      <c r="M253" s="3">
        <v>3</v>
      </c>
      <c r="N253" s="7">
        <v>6.621624975106899</v>
      </c>
      <c r="O253" s="7">
        <v>19.749054063738182</v>
      </c>
    </row>
    <row r="254" spans="1:15" x14ac:dyDescent="0.3">
      <c r="A254" s="1" t="s">
        <v>11</v>
      </c>
      <c r="B254" s="1" t="s">
        <v>26</v>
      </c>
      <c r="C254" s="1" t="s">
        <v>12</v>
      </c>
      <c r="D254" s="2">
        <v>4</v>
      </c>
      <c r="E254" s="2">
        <v>167</v>
      </c>
      <c r="F254" s="2">
        <v>207</v>
      </c>
      <c r="G254" s="2">
        <v>5</v>
      </c>
      <c r="H254" s="2"/>
      <c r="I254" s="2" t="str">
        <f t="shared" si="8"/>
        <v>Proteak-4.207.5</v>
      </c>
      <c r="J254" s="6">
        <v>4.9117199999727745E-2</v>
      </c>
      <c r="K254" s="7">
        <v>183.08361979547823</v>
      </c>
      <c r="L254" s="7">
        <v>9.4132638733815686</v>
      </c>
      <c r="M254" s="3">
        <v>13</v>
      </c>
      <c r="N254" s="7">
        <v>10.168529713261833</v>
      </c>
      <c r="O254" s="7">
        <v>19.5817935866434</v>
      </c>
    </row>
    <row r="255" spans="1:15" x14ac:dyDescent="0.3">
      <c r="A255" s="1" t="s">
        <v>11</v>
      </c>
      <c r="B255" s="1" t="s">
        <v>26</v>
      </c>
      <c r="C255" s="1" t="s">
        <v>12</v>
      </c>
      <c r="D255" s="2">
        <v>2</v>
      </c>
      <c r="E255" s="2">
        <v>91</v>
      </c>
      <c r="F255" s="2">
        <v>204</v>
      </c>
      <c r="G255" s="2">
        <v>5</v>
      </c>
      <c r="H255" s="2"/>
      <c r="I255" s="2" t="str">
        <f t="shared" si="8"/>
        <v>Proteak-2.204.5</v>
      </c>
      <c r="J255" s="6">
        <v>5.656139999973675E-2</v>
      </c>
      <c r="K255" s="7">
        <v>216.89137933948166</v>
      </c>
      <c r="L255" s="7">
        <v>13.518434650549217</v>
      </c>
      <c r="M255" s="3">
        <v>6</v>
      </c>
      <c r="N255" s="7">
        <v>5.8871432211677099</v>
      </c>
      <c r="O255" s="7">
        <v>19.405577871716929</v>
      </c>
    </row>
    <row r="256" spans="1:15" x14ac:dyDescent="0.3">
      <c r="A256" s="1" t="s">
        <v>11</v>
      </c>
      <c r="B256" s="1" t="s">
        <v>26</v>
      </c>
      <c r="C256" s="1" t="s">
        <v>10</v>
      </c>
      <c r="D256" s="2">
        <v>1</v>
      </c>
      <c r="E256" s="2">
        <v>30</v>
      </c>
      <c r="F256" s="2">
        <v>504</v>
      </c>
      <c r="G256" s="2">
        <v>6</v>
      </c>
      <c r="H256" s="2"/>
      <c r="I256" s="2" t="str">
        <f t="shared" si="8"/>
        <v>Proteak-1.504.6</v>
      </c>
      <c r="J256" s="6">
        <v>0.25933227299901773</v>
      </c>
      <c r="K256" s="7">
        <v>235.80386846383067</v>
      </c>
      <c r="L256" s="7">
        <v>16.227955805567674</v>
      </c>
      <c r="M256" s="3">
        <v>2</v>
      </c>
      <c r="N256" s="7">
        <v>2.3057879283293432</v>
      </c>
      <c r="O256" s="7">
        <v>18.533743733897019</v>
      </c>
    </row>
    <row r="257" spans="1:15" x14ac:dyDescent="0.3">
      <c r="A257" s="1" t="s">
        <v>11</v>
      </c>
      <c r="B257" s="1" t="s">
        <v>26</v>
      </c>
      <c r="C257" s="1" t="s">
        <v>12</v>
      </c>
      <c r="D257" s="2">
        <v>6</v>
      </c>
      <c r="E257" s="2">
        <v>276</v>
      </c>
      <c r="F257" s="2">
        <v>204</v>
      </c>
      <c r="G257" s="2">
        <v>2</v>
      </c>
      <c r="H257" s="2"/>
      <c r="I257" s="2" t="str">
        <f t="shared" si="8"/>
        <v>Proteak-6.204.2</v>
      </c>
      <c r="J257" s="6">
        <v>5.8373699999719975E-2</v>
      </c>
      <c r="K257" s="7">
        <v>207.34622436807257</v>
      </c>
      <c r="L257" s="7">
        <v>12.306199969180261</v>
      </c>
      <c r="M257" s="3">
        <v>9</v>
      </c>
      <c r="N257" s="7">
        <v>5.8871432211677099</v>
      </c>
      <c r="O257" s="7">
        <v>18.193343190347971</v>
      </c>
    </row>
    <row r="258" spans="1:15" x14ac:dyDescent="0.3">
      <c r="A258" s="1" t="s">
        <v>11</v>
      </c>
      <c r="B258" s="1" t="s">
        <v>26</v>
      </c>
      <c r="C258" s="1" t="s">
        <v>12</v>
      </c>
      <c r="D258" s="2">
        <v>1</v>
      </c>
      <c r="E258" s="2">
        <v>36</v>
      </c>
      <c r="F258" s="2">
        <v>207</v>
      </c>
      <c r="G258" s="2">
        <v>5</v>
      </c>
      <c r="H258" s="2"/>
      <c r="I258" s="2" t="str">
        <f t="shared" si="8"/>
        <v>Proteak-1.207.5</v>
      </c>
      <c r="J258" s="6">
        <v>3.9674999999988358E-2</v>
      </c>
      <c r="K258" s="7">
        <v>172.12608035211252</v>
      </c>
      <c r="L258" s="7">
        <v>8.0216563640741079</v>
      </c>
      <c r="M258" s="3">
        <v>16</v>
      </c>
      <c r="N258" s="7">
        <v>10.168529713261833</v>
      </c>
      <c r="O258" s="7">
        <v>18.190186077335941</v>
      </c>
    </row>
    <row r="259" spans="1:15" x14ac:dyDescent="0.3">
      <c r="A259" s="1" t="s">
        <v>11</v>
      </c>
      <c r="B259" s="1" t="s">
        <v>26</v>
      </c>
      <c r="C259" s="1" t="s">
        <v>12</v>
      </c>
      <c r="D259" s="2">
        <v>2</v>
      </c>
      <c r="E259" s="2">
        <v>65</v>
      </c>
      <c r="F259" s="2">
        <v>113</v>
      </c>
      <c r="G259" s="2">
        <v>5</v>
      </c>
      <c r="H259" s="2"/>
      <c r="I259" s="2" t="str">
        <f t="shared" si="8"/>
        <v>Proteak-2.113.5</v>
      </c>
      <c r="J259" s="6">
        <v>5.8304999999563734E-2</v>
      </c>
      <c r="K259" s="7">
        <v>224.74564770932122</v>
      </c>
      <c r="L259" s="7">
        <v>16.046281334442835</v>
      </c>
      <c r="M259" s="3">
        <v>2</v>
      </c>
      <c r="N259" s="7">
        <v>1.8178282047202559</v>
      </c>
      <c r="O259" s="7">
        <v>17.864109539163092</v>
      </c>
    </row>
    <row r="260" spans="1:15" x14ac:dyDescent="0.3">
      <c r="A260" s="1" t="s">
        <v>11</v>
      </c>
      <c r="B260" s="1" t="s">
        <v>26</v>
      </c>
      <c r="C260" s="1" t="s">
        <v>10</v>
      </c>
      <c r="D260" s="2">
        <v>2</v>
      </c>
      <c r="E260" s="2">
        <v>49</v>
      </c>
      <c r="F260" s="2">
        <v>504</v>
      </c>
      <c r="G260" s="2">
        <v>6</v>
      </c>
      <c r="H260" s="2"/>
      <c r="I260" s="2" t="str">
        <f t="shared" si="8"/>
        <v>Proteak-2.504.6</v>
      </c>
      <c r="J260" s="6">
        <v>0.289197464397148</v>
      </c>
      <c r="K260" s="7">
        <v>225.96124033060698</v>
      </c>
      <c r="L260" s="7">
        <v>14.977942032648262</v>
      </c>
      <c r="M260" s="3">
        <v>5</v>
      </c>
      <c r="N260" s="7">
        <v>2.3057879283293432</v>
      </c>
      <c r="O260" s="7">
        <v>17.283729960977606</v>
      </c>
    </row>
    <row r="261" spans="1:15" x14ac:dyDescent="0.3">
      <c r="A261" s="1" t="s">
        <v>11</v>
      </c>
      <c r="B261" s="1" t="s">
        <v>26</v>
      </c>
      <c r="C261" s="1" t="s">
        <v>10</v>
      </c>
      <c r="D261" s="2">
        <v>3</v>
      </c>
      <c r="E261" s="2">
        <v>74</v>
      </c>
      <c r="F261" s="2">
        <v>103</v>
      </c>
      <c r="G261" s="2">
        <v>4</v>
      </c>
      <c r="H261" s="2"/>
      <c r="I261" s="2" t="str">
        <f t="shared" si="8"/>
        <v>Proteak-3.103.4</v>
      </c>
      <c r="J261" s="6">
        <v>0.31865586899948539</v>
      </c>
      <c r="K261" s="7">
        <v>252.36058024300624</v>
      </c>
      <c r="L261" s="7">
        <v>17.366201942098623</v>
      </c>
      <c r="M261" s="3">
        <v>1</v>
      </c>
      <c r="N261" s="7">
        <v>-0.49220304244194008</v>
      </c>
      <c r="O261" s="7">
        <v>16.873998899656684</v>
      </c>
    </row>
    <row r="262" spans="1:15" x14ac:dyDescent="0.3">
      <c r="A262" s="1" t="s">
        <v>11</v>
      </c>
      <c r="B262" s="1" t="s">
        <v>26</v>
      </c>
      <c r="C262" s="1" t="s">
        <v>10</v>
      </c>
      <c r="D262" s="2">
        <v>2</v>
      </c>
      <c r="E262" s="2">
        <v>49</v>
      </c>
      <c r="F262" s="2">
        <v>504</v>
      </c>
      <c r="G262" s="2">
        <v>2</v>
      </c>
      <c r="H262" s="2"/>
      <c r="I262" s="2" t="str">
        <f t="shared" si="8"/>
        <v>Proteak-2.504.2</v>
      </c>
      <c r="J262" s="6">
        <v>0.28335014399999636</v>
      </c>
      <c r="K262" s="7">
        <v>221.44988735685439</v>
      </c>
      <c r="L262" s="7">
        <v>14.405000204981683</v>
      </c>
      <c r="M262" s="3">
        <v>6</v>
      </c>
      <c r="N262" s="7">
        <v>2.3057879283293432</v>
      </c>
      <c r="O262" s="7">
        <v>16.710788133311027</v>
      </c>
    </row>
    <row r="263" spans="1:15" x14ac:dyDescent="0.3">
      <c r="A263" s="1" t="s">
        <v>11</v>
      </c>
      <c r="B263" s="1" t="s">
        <v>26</v>
      </c>
      <c r="C263" s="1" t="s">
        <v>10</v>
      </c>
      <c r="D263" s="2">
        <v>2</v>
      </c>
      <c r="E263" s="2">
        <v>44</v>
      </c>
      <c r="F263" s="2">
        <v>604</v>
      </c>
      <c r="G263" s="2">
        <v>6</v>
      </c>
      <c r="H263" s="2"/>
      <c r="I263" s="2" t="str">
        <f t="shared" si="8"/>
        <v>Proteak-2.604.6</v>
      </c>
      <c r="J263" s="6">
        <v>0.30826340639760019</v>
      </c>
      <c r="K263" s="7">
        <v>240.67108831209157</v>
      </c>
      <c r="L263" s="7">
        <v>16.308335246578959</v>
      </c>
      <c r="M263" s="3">
        <v>4</v>
      </c>
      <c r="N263" s="7">
        <v>-0.514006425740554</v>
      </c>
      <c r="O263" s="7">
        <v>15.794328820838405</v>
      </c>
    </row>
    <row r="264" spans="1:15" x14ac:dyDescent="0.3">
      <c r="A264" s="1" t="s">
        <v>11</v>
      </c>
      <c r="B264" s="1" t="s">
        <v>26</v>
      </c>
      <c r="C264" s="1" t="s">
        <v>10</v>
      </c>
      <c r="D264" s="2">
        <v>2</v>
      </c>
      <c r="E264" s="2">
        <v>38</v>
      </c>
      <c r="F264" s="2">
        <v>201</v>
      </c>
      <c r="G264" s="2">
        <v>2</v>
      </c>
      <c r="H264" s="2"/>
      <c r="I264" s="2" t="str">
        <f t="shared" si="8"/>
        <v>Proteak-2.201.2</v>
      </c>
      <c r="J264" s="6">
        <v>0.27047059199685464</v>
      </c>
      <c r="K264" s="7">
        <v>211.51299297044818</v>
      </c>
      <c r="L264" s="7">
        <v>15.345011937063184</v>
      </c>
      <c r="M264" s="3">
        <v>5</v>
      </c>
      <c r="N264" s="7">
        <v>-6.0842115549068029E-2</v>
      </c>
      <c r="O264" s="7">
        <v>15.284169821514116</v>
      </c>
    </row>
    <row r="265" spans="1:15" x14ac:dyDescent="0.3">
      <c r="A265" s="1" t="s">
        <v>11</v>
      </c>
      <c r="B265" s="1" t="s">
        <v>26</v>
      </c>
      <c r="C265" s="1" t="s">
        <v>12</v>
      </c>
      <c r="D265" s="2">
        <v>2</v>
      </c>
      <c r="E265" s="2">
        <v>72</v>
      </c>
      <c r="F265" s="2">
        <v>104</v>
      </c>
      <c r="G265" s="2">
        <v>4</v>
      </c>
      <c r="H265" s="2"/>
      <c r="I265" s="2" t="str">
        <f t="shared" si="8"/>
        <v>Proteak-2.104.4</v>
      </c>
      <c r="J265" s="6">
        <v>6.5339999999196152E-2</v>
      </c>
      <c r="K265" s="7">
        <v>256.43570161183158</v>
      </c>
      <c r="L265" s="7">
        <v>17.864875730386842</v>
      </c>
      <c r="M265" s="3">
        <v>2</v>
      </c>
      <c r="N265" s="7">
        <v>-3.1568329376520907</v>
      </c>
      <c r="O265" s="7">
        <v>14.708042792734751</v>
      </c>
    </row>
    <row r="266" spans="1:15" x14ac:dyDescent="0.3">
      <c r="A266" s="1" t="s">
        <v>11</v>
      </c>
      <c r="B266" s="1" t="s">
        <v>26</v>
      </c>
      <c r="C266" s="1" t="s">
        <v>10</v>
      </c>
      <c r="D266" s="2">
        <v>1</v>
      </c>
      <c r="E266" s="2">
        <v>7</v>
      </c>
      <c r="F266" s="2">
        <v>609</v>
      </c>
      <c r="G266" s="2">
        <v>2</v>
      </c>
      <c r="H266" s="2"/>
      <c r="I266" s="2" t="str">
        <f t="shared" si="8"/>
        <v>Proteak-1.609.2</v>
      </c>
      <c r="J266" s="6">
        <v>0.27809466299731866</v>
      </c>
      <c r="K266" s="7">
        <v>253.31110169054205</v>
      </c>
      <c r="L266" s="7">
        <v>19.571884734475859</v>
      </c>
      <c r="M266" s="3">
        <v>1</v>
      </c>
      <c r="N266" s="7">
        <v>-7.4215967224115715</v>
      </c>
      <c r="O266" s="7">
        <v>12.150288012064287</v>
      </c>
    </row>
    <row r="267" spans="1:15" x14ac:dyDescent="0.3">
      <c r="A267" s="1" t="s">
        <v>11</v>
      </c>
      <c r="B267" s="1" t="s">
        <v>26</v>
      </c>
      <c r="C267" s="1" t="s">
        <v>12</v>
      </c>
      <c r="D267" s="2">
        <v>2</v>
      </c>
      <c r="E267" s="2">
        <v>52</v>
      </c>
      <c r="F267" s="2">
        <v>608</v>
      </c>
      <c r="G267" s="2">
        <v>6</v>
      </c>
      <c r="H267" s="2"/>
      <c r="I267" s="2" t="str">
        <f t="shared" si="8"/>
        <v>Proteak-2.608.6</v>
      </c>
      <c r="J267" s="6">
        <v>5.8582439999554481E-2</v>
      </c>
      <c r="K267" s="7">
        <v>225.99541154086046</v>
      </c>
      <c r="L267" s="7">
        <v>15.679787991530992</v>
      </c>
      <c r="M267" s="3">
        <v>2</v>
      </c>
      <c r="N267" s="7">
        <v>-4.0167976961410226</v>
      </c>
      <c r="O267" s="7">
        <v>11.662990295389969</v>
      </c>
    </row>
    <row r="268" spans="1:15" x14ac:dyDescent="0.3">
      <c r="A268" s="1" t="s">
        <v>11</v>
      </c>
      <c r="B268" s="1" t="s">
        <v>26</v>
      </c>
      <c r="C268" s="1" t="s">
        <v>12</v>
      </c>
      <c r="D268" s="2">
        <v>2</v>
      </c>
      <c r="E268" s="2">
        <v>84</v>
      </c>
      <c r="F268" s="2">
        <v>615</v>
      </c>
      <c r="G268" s="2">
        <v>1</v>
      </c>
      <c r="H268" s="2"/>
      <c r="I268" s="2" t="str">
        <f t="shared" si="8"/>
        <v>Proteak-2.615.1</v>
      </c>
      <c r="J268" s="6">
        <v>6.2726399999519344E-2</v>
      </c>
      <c r="K268" s="7">
        <v>244.66240738671621</v>
      </c>
      <c r="L268" s="7">
        <v>15.145992235437415</v>
      </c>
      <c r="M268" s="3">
        <v>4</v>
      </c>
      <c r="N268" s="7">
        <v>-4.1029664291377292</v>
      </c>
      <c r="O268" s="7">
        <v>11.043025806299685</v>
      </c>
    </row>
    <row r="269" spans="1:15" x14ac:dyDescent="0.3">
      <c r="A269" s="1" t="s">
        <v>11</v>
      </c>
      <c r="B269" s="1" t="s">
        <v>26</v>
      </c>
      <c r="C269" s="1" t="s">
        <v>12</v>
      </c>
      <c r="D269" s="2">
        <v>4</v>
      </c>
      <c r="E269" s="2">
        <v>146</v>
      </c>
      <c r="F269" s="2">
        <v>106</v>
      </c>
      <c r="G269" s="2">
        <v>6</v>
      </c>
      <c r="H269" s="2"/>
      <c r="I269" s="2" t="str">
        <f t="shared" si="8"/>
        <v>Proteak-4.106.6</v>
      </c>
      <c r="J269" s="6">
        <v>6.1027049999665905E-2</v>
      </c>
      <c r="K269" s="7">
        <v>235.54306670968833</v>
      </c>
      <c r="L269" s="7">
        <v>20.585559351776361</v>
      </c>
      <c r="M269" s="3">
        <v>4</v>
      </c>
      <c r="N269" s="7">
        <v>-11.08366319115038</v>
      </c>
      <c r="O269" s="7">
        <v>9.5018961606259804</v>
      </c>
    </row>
    <row r="270" spans="1:15" x14ac:dyDescent="0.3">
      <c r="A270" s="1" t="s">
        <v>11</v>
      </c>
      <c r="B270" s="1" t="s">
        <v>26</v>
      </c>
      <c r="C270" s="1" t="s">
        <v>12</v>
      </c>
      <c r="D270" s="2">
        <v>6</v>
      </c>
      <c r="E270" s="2">
        <v>265</v>
      </c>
      <c r="F270" s="2">
        <v>612</v>
      </c>
      <c r="G270" s="2">
        <v>1</v>
      </c>
      <c r="H270" s="2"/>
      <c r="I270" s="2" t="str">
        <f t="shared" si="8"/>
        <v>Proteak-6.612.1</v>
      </c>
      <c r="J270" s="6">
        <v>6.8558399999346875E-2</v>
      </c>
      <c r="K270" s="7">
        <v>247.2337910325156</v>
      </c>
      <c r="L270" s="7">
        <v>20.198979028540631</v>
      </c>
      <c r="M270" s="3">
        <v>1</v>
      </c>
      <c r="N270" s="7">
        <v>-10.762463038279069</v>
      </c>
      <c r="O270" s="7">
        <v>9.4365159902615616</v>
      </c>
    </row>
    <row r="271" spans="1:15" x14ac:dyDescent="0.3">
      <c r="A271" s="1" t="s">
        <v>11</v>
      </c>
      <c r="B271" s="1" t="s">
        <v>26</v>
      </c>
      <c r="C271" s="1" t="s">
        <v>10</v>
      </c>
      <c r="D271" s="2">
        <v>2</v>
      </c>
      <c r="E271" s="2">
        <v>47</v>
      </c>
      <c r="F271" s="2">
        <v>620</v>
      </c>
      <c r="G271" s="2">
        <v>1</v>
      </c>
      <c r="H271" s="2"/>
      <c r="I271" s="2" t="str">
        <f t="shared" si="8"/>
        <v>Proteak-2.620.1</v>
      </c>
      <c r="J271" s="6">
        <v>0.29004089309819392</v>
      </c>
      <c r="K271" s="7">
        <v>226.61196652998979</v>
      </c>
      <c r="L271" s="7">
        <v>20.234986253771094</v>
      </c>
      <c r="M271" s="3">
        <v>1</v>
      </c>
      <c r="N271" s="7">
        <v>-11.810013037442555</v>
      </c>
      <c r="O271" s="7">
        <v>8.4249732163285387</v>
      </c>
    </row>
    <row r="272" spans="1:15" x14ac:dyDescent="0.3">
      <c r="A272" s="1" t="s">
        <v>11</v>
      </c>
      <c r="B272" s="1" t="s">
        <v>26</v>
      </c>
      <c r="C272" s="1" t="s">
        <v>10</v>
      </c>
      <c r="D272" s="2">
        <v>3</v>
      </c>
      <c r="E272" s="2">
        <v>67</v>
      </c>
      <c r="F272" s="2">
        <v>506</v>
      </c>
      <c r="G272" s="2">
        <v>3</v>
      </c>
      <c r="H272" s="2"/>
      <c r="I272" s="2" t="str">
        <f t="shared" si="8"/>
        <v>Proteak-3.506.3</v>
      </c>
      <c r="J272" s="6">
        <v>0.27655379399948288</v>
      </c>
      <c r="K272" s="7">
        <v>219.14868300180245</v>
      </c>
      <c r="L272" s="7">
        <v>17.739891351688058</v>
      </c>
      <c r="M272" s="3">
        <v>1</v>
      </c>
      <c r="N272" s="7">
        <v>-11.122245365549851</v>
      </c>
      <c r="O272" s="7">
        <v>6.6176459861382071</v>
      </c>
    </row>
    <row r="273" spans="1:15" x14ac:dyDescent="0.3">
      <c r="A273" s="1" t="s">
        <v>11</v>
      </c>
      <c r="B273" s="1" t="s">
        <v>26</v>
      </c>
      <c r="C273" s="1" t="s">
        <v>12</v>
      </c>
      <c r="D273" s="2">
        <v>3</v>
      </c>
      <c r="E273" s="2">
        <v>100</v>
      </c>
      <c r="F273" s="2">
        <v>610</v>
      </c>
      <c r="G273" s="2">
        <v>3</v>
      </c>
      <c r="H273" s="2"/>
      <c r="I273" s="2" t="str">
        <f t="shared" si="8"/>
        <v>Proteak-3.610.3</v>
      </c>
      <c r="J273" s="6">
        <v>5.4193439999835391E-2</v>
      </c>
      <c r="K273" s="7">
        <v>210.60278636571809</v>
      </c>
      <c r="L273" s="7">
        <v>19.896566475045876</v>
      </c>
      <c r="M273" s="3">
        <v>4</v>
      </c>
      <c r="N273" s="7">
        <v>-14.968818887110961</v>
      </c>
      <c r="O273" s="7">
        <v>4.9277475879349151</v>
      </c>
    </row>
    <row r="274" spans="1:15" x14ac:dyDescent="0.3">
      <c r="A274" s="1" t="s">
        <v>11</v>
      </c>
      <c r="B274" s="1" t="s">
        <v>26</v>
      </c>
      <c r="C274" s="1" t="s">
        <v>12</v>
      </c>
      <c r="D274" s="2">
        <v>2</v>
      </c>
      <c r="E274" s="2">
        <v>53</v>
      </c>
      <c r="F274" s="2">
        <v>610</v>
      </c>
      <c r="G274" s="2">
        <v>5</v>
      </c>
      <c r="H274" s="2"/>
      <c r="I274" s="2" t="str">
        <f t="shared" si="8"/>
        <v>Proteak-2.610.5</v>
      </c>
      <c r="J274" s="6">
        <v>5.4843749999690772E-2</v>
      </c>
      <c r="K274" s="7">
        <v>209.15400605022108</v>
      </c>
      <c r="L274" s="7">
        <v>19.712571374977763</v>
      </c>
      <c r="M274" s="3">
        <v>5</v>
      </c>
      <c r="N274" s="7">
        <v>-14.968818887110961</v>
      </c>
      <c r="O274" s="7">
        <v>4.7437524878668018</v>
      </c>
    </row>
    <row r="275" spans="1:15" x14ac:dyDescent="0.3">
      <c r="A275" s="1" t="s">
        <v>11</v>
      </c>
      <c r="B275" s="1" t="s">
        <v>26</v>
      </c>
      <c r="C275" s="1" t="s">
        <v>10</v>
      </c>
      <c r="D275" s="2">
        <v>2</v>
      </c>
      <c r="E275" s="2">
        <v>41</v>
      </c>
      <c r="F275" s="2">
        <v>607</v>
      </c>
      <c r="G275" s="2">
        <v>1</v>
      </c>
      <c r="H275" s="2"/>
      <c r="I275" s="2" t="str">
        <f t="shared" si="8"/>
        <v>Proteak-2.607.1</v>
      </c>
      <c r="J275" s="6">
        <v>0.31595907449809602</v>
      </c>
      <c r="K275" s="7">
        <v>246.60848746454724</v>
      </c>
      <c r="L275" s="7">
        <v>19.06529679698837</v>
      </c>
      <c r="M275" s="3">
        <v>2</v>
      </c>
      <c r="N275" s="7">
        <v>-19.984823751904102</v>
      </c>
      <c r="O275" s="7">
        <v>-0.91952695491573166</v>
      </c>
    </row>
    <row r="276" spans="1:15" x14ac:dyDescent="0.3">
      <c r="A276" s="1" t="s">
        <v>11</v>
      </c>
      <c r="B276" s="1" t="s">
        <v>26</v>
      </c>
      <c r="C276" s="1" t="s">
        <v>10</v>
      </c>
      <c r="D276" s="2">
        <v>3</v>
      </c>
      <c r="E276" s="2">
        <v>70</v>
      </c>
      <c r="F276" s="2">
        <v>305</v>
      </c>
      <c r="G276" s="2">
        <v>6</v>
      </c>
      <c r="H276" s="2"/>
      <c r="I276" s="2" t="str">
        <f t="shared" si="8"/>
        <v>Proteak-3.305.6</v>
      </c>
      <c r="J276" s="6">
        <v>0.27738172499812208</v>
      </c>
      <c r="K276" s="7">
        <v>219.80178998642521</v>
      </c>
      <c r="L276" s="7">
        <v>17.400822969104929</v>
      </c>
      <c r="M276" s="3">
        <v>1</v>
      </c>
      <c r="N276" s="7">
        <v>-21.694541337969707</v>
      </c>
      <c r="O276" s="7">
        <v>-4.2937183688647771</v>
      </c>
    </row>
    <row r="277" spans="1:15" x14ac:dyDescent="0.3">
      <c r="A277" s="1" t="s">
        <v>14</v>
      </c>
      <c r="B277" s="1" t="s">
        <v>27</v>
      </c>
      <c r="C277" s="1" t="s">
        <v>13</v>
      </c>
      <c r="D277" s="2">
        <v>1</v>
      </c>
      <c r="E277" s="2">
        <v>44</v>
      </c>
      <c r="F277" s="2">
        <v>301</v>
      </c>
      <c r="G277" s="2">
        <v>2</v>
      </c>
      <c r="H277" s="2"/>
      <c r="I277" s="2" t="str">
        <f t="shared" ref="I277:I319" si="9">B277&amp;"-"&amp;D277&amp;"."&amp;E277&amp;"."&amp;F277&amp;"."&amp;G277</f>
        <v>SAFCOL-1.44.301.2</v>
      </c>
      <c r="J277" s="6">
        <v>8.1463319999784289E-2</v>
      </c>
      <c r="K277" s="7">
        <v>321.69499182105687</v>
      </c>
      <c r="L277" s="7">
        <v>21.438106763519357</v>
      </c>
      <c r="M277" s="3">
        <v>2</v>
      </c>
      <c r="N277" s="7">
        <v>34.915993810313779</v>
      </c>
      <c r="O277" s="7">
        <v>56.354100573833136</v>
      </c>
    </row>
    <row r="278" spans="1:15" x14ac:dyDescent="0.3">
      <c r="A278" s="1" t="s">
        <v>14</v>
      </c>
      <c r="B278" s="1" t="s">
        <v>27</v>
      </c>
      <c r="C278" s="1" t="s">
        <v>13</v>
      </c>
      <c r="D278" s="2">
        <v>1</v>
      </c>
      <c r="E278" s="2">
        <v>44</v>
      </c>
      <c r="F278" s="2">
        <v>301</v>
      </c>
      <c r="G278" s="2">
        <v>3</v>
      </c>
      <c r="H278" s="2"/>
      <c r="I278" s="2" t="str">
        <f t="shared" si="9"/>
        <v>SAFCOL-1.44.301.3</v>
      </c>
      <c r="J278" s="6">
        <v>6.3452159999542346E-2</v>
      </c>
      <c r="K278" s="7">
        <v>254.24188098792632</v>
      </c>
      <c r="L278" s="7">
        <v>12.871561687711779</v>
      </c>
      <c r="M278" s="3">
        <v>7</v>
      </c>
      <c r="N278" s="7">
        <v>34.915993810313779</v>
      </c>
      <c r="O278" s="7">
        <v>47.787555498025554</v>
      </c>
    </row>
    <row r="279" spans="1:15" x14ac:dyDescent="0.3">
      <c r="A279" s="1" t="s">
        <v>14</v>
      </c>
      <c r="B279" s="1" t="s">
        <v>27</v>
      </c>
      <c r="C279" s="1" t="s">
        <v>13</v>
      </c>
      <c r="D279" s="2">
        <v>6</v>
      </c>
      <c r="E279" s="2">
        <v>236</v>
      </c>
      <c r="F279" s="2">
        <v>301</v>
      </c>
      <c r="G279" s="2">
        <v>2</v>
      </c>
      <c r="H279" s="2"/>
      <c r="I279" s="2" t="str">
        <f t="shared" si="9"/>
        <v>SAFCOL-6.236.301.2</v>
      </c>
      <c r="J279" s="6">
        <v>5.9387999999671592E-2</v>
      </c>
      <c r="K279" s="7">
        <v>239.37997560295693</v>
      </c>
      <c r="L279" s="7">
        <v>10.984099703820656</v>
      </c>
      <c r="M279" s="3">
        <v>13</v>
      </c>
      <c r="N279" s="7">
        <v>34.915993810313779</v>
      </c>
      <c r="O279" s="7">
        <v>45.900093514134433</v>
      </c>
    </row>
    <row r="280" spans="1:15" x14ac:dyDescent="0.3">
      <c r="A280" s="1" t="s">
        <v>14</v>
      </c>
      <c r="B280" s="1" t="s">
        <v>27</v>
      </c>
      <c r="C280" s="1" t="s">
        <v>13</v>
      </c>
      <c r="D280" s="2">
        <v>6</v>
      </c>
      <c r="E280" s="2">
        <v>256</v>
      </c>
      <c r="F280" s="2">
        <v>21116</v>
      </c>
      <c r="G280" s="2">
        <v>1</v>
      </c>
      <c r="H280" s="2"/>
      <c r="I280" s="2" t="str">
        <f t="shared" si="9"/>
        <v>SAFCOL-6.256.21116.1</v>
      </c>
      <c r="J280" s="6">
        <v>8.2886249999319261E-2</v>
      </c>
      <c r="K280" s="7">
        <v>327.99944930836693</v>
      </c>
      <c r="L280" s="7">
        <v>23.111510064332858</v>
      </c>
      <c r="M280" s="3">
        <v>1</v>
      </c>
      <c r="N280" s="7">
        <v>22.418065576016154</v>
      </c>
      <c r="O280" s="7">
        <v>45.529575640349009</v>
      </c>
    </row>
    <row r="281" spans="1:15" x14ac:dyDescent="0.3">
      <c r="A281" s="1" t="s">
        <v>14</v>
      </c>
      <c r="B281" s="1" t="s">
        <v>27</v>
      </c>
      <c r="C281" s="1" t="s">
        <v>13</v>
      </c>
      <c r="D281" s="2">
        <v>4</v>
      </c>
      <c r="E281" s="2">
        <v>137</v>
      </c>
      <c r="F281" s="2">
        <v>601</v>
      </c>
      <c r="G281" s="2">
        <v>2</v>
      </c>
      <c r="H281" s="2"/>
      <c r="I281" s="2" t="str">
        <f t="shared" si="9"/>
        <v>SAFCOL-4.137.601.2</v>
      </c>
      <c r="J281" s="6">
        <v>9.0529919999426056E-2</v>
      </c>
      <c r="K281" s="7">
        <v>345.91187757829505</v>
      </c>
      <c r="L281" s="7">
        <v>24.7624438635732</v>
      </c>
      <c r="M281" s="3">
        <v>1</v>
      </c>
      <c r="N281" s="7">
        <v>20.313449841338201</v>
      </c>
      <c r="O281" s="7">
        <v>45.075893704911401</v>
      </c>
    </row>
    <row r="282" spans="1:15" x14ac:dyDescent="0.3">
      <c r="A282" s="1" t="s">
        <v>14</v>
      </c>
      <c r="B282" s="1" t="s">
        <v>27</v>
      </c>
      <c r="C282" s="1" t="s">
        <v>13</v>
      </c>
      <c r="D282" s="2">
        <v>4</v>
      </c>
      <c r="E282" s="2">
        <v>148</v>
      </c>
      <c r="F282" s="2">
        <v>301</v>
      </c>
      <c r="G282" s="2">
        <v>3</v>
      </c>
      <c r="H282" s="2"/>
      <c r="I282" s="2" t="str">
        <f t="shared" si="9"/>
        <v>SAFCOL-4.148.301.3</v>
      </c>
      <c r="J282" s="6">
        <v>5.0806349999675149E-2</v>
      </c>
      <c r="K282" s="7">
        <v>204.04523064536608</v>
      </c>
      <c r="L282" s="7">
        <v>6.4965870942066175</v>
      </c>
      <c r="M282" s="3">
        <v>29</v>
      </c>
      <c r="N282" s="7">
        <v>34.915993810313779</v>
      </c>
      <c r="O282" s="7">
        <v>41.412580904520397</v>
      </c>
    </row>
    <row r="283" spans="1:15" x14ac:dyDescent="0.3">
      <c r="A283" s="1" t="s">
        <v>14</v>
      </c>
      <c r="B283" s="1" t="s">
        <v>27</v>
      </c>
      <c r="C283" s="1" t="s">
        <v>13</v>
      </c>
      <c r="D283" s="2">
        <v>5</v>
      </c>
      <c r="E283" s="2">
        <v>181</v>
      </c>
      <c r="F283" s="2">
        <v>21116</v>
      </c>
      <c r="G283" s="2">
        <v>5</v>
      </c>
      <c r="H283" s="2"/>
      <c r="I283" s="2" t="str">
        <f t="shared" si="9"/>
        <v>SAFCOL-5.181.21116.5</v>
      </c>
      <c r="J283" s="6">
        <v>7.1389889999409206E-2</v>
      </c>
      <c r="K283" s="7">
        <v>290.25684969995632</v>
      </c>
      <c r="L283" s="7">
        <v>18.31819991406471</v>
      </c>
      <c r="M283" s="3">
        <v>4</v>
      </c>
      <c r="N283" s="7">
        <v>22.418065576016154</v>
      </c>
      <c r="O283" s="7">
        <v>40.736265490080868</v>
      </c>
    </row>
    <row r="284" spans="1:15" x14ac:dyDescent="0.3">
      <c r="A284" s="1" t="s">
        <v>14</v>
      </c>
      <c r="B284" s="1" t="s">
        <v>27</v>
      </c>
      <c r="C284" s="1" t="s">
        <v>13</v>
      </c>
      <c r="D284" s="2">
        <v>5</v>
      </c>
      <c r="E284" s="2">
        <v>223</v>
      </c>
      <c r="F284" s="2">
        <v>301</v>
      </c>
      <c r="G284" s="2">
        <v>5</v>
      </c>
      <c r="H284" s="2"/>
      <c r="I284" s="2" t="str">
        <f t="shared" si="9"/>
        <v>SAFCOL-5.223.301.5</v>
      </c>
      <c r="J284" s="6">
        <v>4.4032169999809412E-2</v>
      </c>
      <c r="K284" s="7">
        <v>182.31697757481888</v>
      </c>
      <c r="L284" s="7">
        <v>3.7370989542471289</v>
      </c>
      <c r="M284" s="3">
        <v>47</v>
      </c>
      <c r="N284" s="7">
        <v>34.915993810313779</v>
      </c>
      <c r="O284" s="7">
        <v>38.65309276456091</v>
      </c>
    </row>
    <row r="285" spans="1:15" x14ac:dyDescent="0.3">
      <c r="A285" s="1" t="s">
        <v>14</v>
      </c>
      <c r="B285" s="1" t="s">
        <v>27</v>
      </c>
      <c r="C285" s="1" t="s">
        <v>13</v>
      </c>
      <c r="D285" s="2">
        <v>6</v>
      </c>
      <c r="E285" s="2">
        <v>256</v>
      </c>
      <c r="F285" s="2">
        <v>21116</v>
      </c>
      <c r="G285" s="2">
        <v>2</v>
      </c>
      <c r="H285" s="2"/>
      <c r="I285" s="2" t="str">
        <f t="shared" si="9"/>
        <v>SAFCOL-6.256.21116.2</v>
      </c>
      <c r="J285" s="6">
        <v>6.2915999999859196E-2</v>
      </c>
      <c r="K285" s="7">
        <v>252.68520059860552</v>
      </c>
      <c r="L285" s="7">
        <v>13.546600478193158</v>
      </c>
      <c r="M285" s="3">
        <v>5</v>
      </c>
      <c r="N285" s="7">
        <v>22.418065576016154</v>
      </c>
      <c r="O285" s="7">
        <v>35.96466605420931</v>
      </c>
    </row>
    <row r="286" spans="1:15" x14ac:dyDescent="0.3">
      <c r="A286" s="1" t="s">
        <v>14</v>
      </c>
      <c r="B286" s="1" t="s">
        <v>27</v>
      </c>
      <c r="C286" s="1" t="s">
        <v>13</v>
      </c>
      <c r="D286" s="2">
        <v>2</v>
      </c>
      <c r="E286" s="2">
        <v>64</v>
      </c>
      <c r="F286" s="2">
        <v>21116</v>
      </c>
      <c r="G286" s="2">
        <v>1</v>
      </c>
      <c r="H286" s="2"/>
      <c r="I286" s="2" t="str">
        <f t="shared" si="9"/>
        <v>SAFCOL-2.64.21116.1</v>
      </c>
      <c r="J286" s="6">
        <v>7.2795749999386317E-2</v>
      </c>
      <c r="K286" s="7">
        <v>249.23876624247251</v>
      </c>
      <c r="L286" s="7">
        <v>13.108903314964268</v>
      </c>
      <c r="M286" s="3">
        <v>6</v>
      </c>
      <c r="N286" s="7">
        <v>22.418065576016154</v>
      </c>
      <c r="O286" s="7">
        <v>35.52696889098042</v>
      </c>
    </row>
    <row r="287" spans="1:15" x14ac:dyDescent="0.3">
      <c r="A287" s="1" t="s">
        <v>14</v>
      </c>
      <c r="B287" s="1" t="s">
        <v>27</v>
      </c>
      <c r="C287" s="1" t="s">
        <v>13</v>
      </c>
      <c r="D287" s="2">
        <v>2</v>
      </c>
      <c r="E287" s="2">
        <v>64</v>
      </c>
      <c r="F287" s="2">
        <v>21116</v>
      </c>
      <c r="G287" s="2">
        <v>3</v>
      </c>
      <c r="H287" s="2"/>
      <c r="I287" s="2" t="str">
        <f t="shared" si="9"/>
        <v>SAFCOL-2.64.21116.3</v>
      </c>
      <c r="J287" s="6">
        <v>6.5855999999257619E-2</v>
      </c>
      <c r="K287" s="7">
        <v>226.23201998549609</v>
      </c>
      <c r="L287" s="7">
        <v>10.187046540328264</v>
      </c>
      <c r="M287" s="3">
        <v>15</v>
      </c>
      <c r="N287" s="7">
        <v>22.418065576016154</v>
      </c>
      <c r="O287" s="7">
        <v>32.605112116344415</v>
      </c>
    </row>
    <row r="288" spans="1:15" x14ac:dyDescent="0.3">
      <c r="A288" s="1" t="s">
        <v>14</v>
      </c>
      <c r="B288" s="1" t="s">
        <v>27</v>
      </c>
      <c r="C288" s="1" t="s">
        <v>13</v>
      </c>
      <c r="D288" s="2">
        <v>4</v>
      </c>
      <c r="E288" s="2">
        <v>162</v>
      </c>
      <c r="F288" s="2">
        <v>21116</v>
      </c>
      <c r="G288" s="2">
        <v>3</v>
      </c>
      <c r="H288" s="2"/>
      <c r="I288" s="2" t="str">
        <f t="shared" si="9"/>
        <v>SAFCOL-4.162.21116.3</v>
      </c>
      <c r="J288" s="6">
        <v>5.350799999996525E-2</v>
      </c>
      <c r="K288" s="7">
        <v>213.69375988707083</v>
      </c>
      <c r="L288" s="7">
        <v>8.594687507828251</v>
      </c>
      <c r="M288" s="3">
        <v>22</v>
      </c>
      <c r="N288" s="7">
        <v>22.418065576016154</v>
      </c>
      <c r="O288" s="7">
        <v>31.012753083844405</v>
      </c>
    </row>
    <row r="289" spans="1:15" x14ac:dyDescent="0.3">
      <c r="A289" s="1" t="s">
        <v>14</v>
      </c>
      <c r="B289" s="1" t="s">
        <v>27</v>
      </c>
      <c r="C289" s="1" t="s">
        <v>13</v>
      </c>
      <c r="D289" s="2">
        <v>5</v>
      </c>
      <c r="E289" s="2">
        <v>225</v>
      </c>
      <c r="F289" s="2">
        <v>313</v>
      </c>
      <c r="G289" s="2">
        <v>3</v>
      </c>
      <c r="H289" s="2"/>
      <c r="I289" s="2" t="str">
        <f t="shared" si="9"/>
        <v>SAFCOL-5.225.313.3</v>
      </c>
      <c r="J289" s="6">
        <v>5.6781689999752416E-2</v>
      </c>
      <c r="K289" s="7">
        <v>232.62020308011907</v>
      </c>
      <c r="L289" s="7">
        <v>11.127686375801822</v>
      </c>
      <c r="M289" s="3">
        <v>4</v>
      </c>
      <c r="N289" s="7">
        <v>18.622871242355377</v>
      </c>
      <c r="O289" s="7">
        <v>29.750557618157199</v>
      </c>
    </row>
    <row r="290" spans="1:15" x14ac:dyDescent="0.3">
      <c r="A290" s="1" t="s">
        <v>14</v>
      </c>
      <c r="B290" s="1" t="s">
        <v>27</v>
      </c>
      <c r="C290" s="1" t="s">
        <v>13</v>
      </c>
      <c r="D290" s="2">
        <v>3</v>
      </c>
      <c r="E290" s="2">
        <v>132</v>
      </c>
      <c r="F290" s="2">
        <v>313</v>
      </c>
      <c r="G290" s="2">
        <v>4</v>
      </c>
      <c r="H290" s="2"/>
      <c r="I290" s="2" t="str">
        <f t="shared" si="9"/>
        <v>SAFCOL-3.132.313.4</v>
      </c>
      <c r="J290" s="6">
        <v>6.3272849999520986E-2</v>
      </c>
      <c r="K290" s="7">
        <v>222.34898711459465</v>
      </c>
      <c r="L290" s="7">
        <v>9.8232419481802165</v>
      </c>
      <c r="M290" s="3">
        <v>6</v>
      </c>
      <c r="N290" s="7">
        <v>18.622871242355377</v>
      </c>
      <c r="O290" s="7">
        <v>28.446113190535591</v>
      </c>
    </row>
    <row r="291" spans="1:15" x14ac:dyDescent="0.3">
      <c r="A291" s="1" t="s">
        <v>14</v>
      </c>
      <c r="B291" s="1" t="s">
        <v>27</v>
      </c>
      <c r="C291" s="1" t="s">
        <v>13</v>
      </c>
      <c r="D291" s="2">
        <v>2</v>
      </c>
      <c r="E291" s="2">
        <v>71</v>
      </c>
      <c r="F291" s="2">
        <v>220</v>
      </c>
      <c r="G291" s="2">
        <v>4</v>
      </c>
      <c r="H291" s="2"/>
      <c r="I291" s="2" t="str">
        <f t="shared" si="9"/>
        <v>SAFCOL-2.71.220.4</v>
      </c>
      <c r="J291" s="6">
        <v>7.7643569999963802E-2</v>
      </c>
      <c r="K291" s="7">
        <v>265.31031992246284</v>
      </c>
      <c r="L291" s="7">
        <v>20.414879267714554</v>
      </c>
      <c r="M291" s="3">
        <v>1</v>
      </c>
      <c r="N291" s="7">
        <v>7.6230344460161445</v>
      </c>
      <c r="O291" s="7">
        <v>28.037913713730699</v>
      </c>
    </row>
    <row r="292" spans="1:15" x14ac:dyDescent="0.3">
      <c r="A292" s="1" t="s">
        <v>14</v>
      </c>
      <c r="B292" s="1" t="s">
        <v>27</v>
      </c>
      <c r="C292" s="1" t="s">
        <v>13</v>
      </c>
      <c r="D292" s="2">
        <v>3</v>
      </c>
      <c r="E292" s="2">
        <v>120</v>
      </c>
      <c r="F292" s="2">
        <v>601</v>
      </c>
      <c r="G292" s="2">
        <v>2</v>
      </c>
      <c r="H292" s="2"/>
      <c r="I292" s="2" t="str">
        <f t="shared" si="9"/>
        <v>SAFCOL-3.120.601.2</v>
      </c>
      <c r="J292" s="6">
        <v>5.6315249999897787E-2</v>
      </c>
      <c r="K292" s="7">
        <v>196.90092327056334</v>
      </c>
      <c r="L292" s="7">
        <v>5.838052666491274</v>
      </c>
      <c r="M292" s="3">
        <v>11</v>
      </c>
      <c r="N292" s="7">
        <v>20.313449841338201</v>
      </c>
      <c r="O292" s="7">
        <v>26.151502507829477</v>
      </c>
    </row>
    <row r="293" spans="1:15" x14ac:dyDescent="0.3">
      <c r="A293" s="1" t="s">
        <v>14</v>
      </c>
      <c r="B293" s="1" t="s">
        <v>27</v>
      </c>
      <c r="C293" s="1" t="s">
        <v>13</v>
      </c>
      <c r="D293" s="2">
        <v>5</v>
      </c>
      <c r="E293" s="2">
        <v>225</v>
      </c>
      <c r="F293" s="2">
        <v>313</v>
      </c>
      <c r="G293" s="2">
        <v>4</v>
      </c>
      <c r="H293" s="2"/>
      <c r="I293" s="2" t="str">
        <f t="shared" si="9"/>
        <v>SAFCOL-5.225.313.4</v>
      </c>
      <c r="J293" s="6">
        <v>4.9207499999738502E-2</v>
      </c>
      <c r="K293" s="7">
        <v>202.73623979425474</v>
      </c>
      <c r="L293" s="7">
        <v>7.3324230384970503</v>
      </c>
      <c r="M293" s="3">
        <v>10</v>
      </c>
      <c r="N293" s="7">
        <v>18.622871242355377</v>
      </c>
      <c r="O293" s="7">
        <v>25.955294280852428</v>
      </c>
    </row>
    <row r="294" spans="1:15" x14ac:dyDescent="0.3">
      <c r="A294" s="1" t="s">
        <v>14</v>
      </c>
      <c r="B294" s="1" t="s">
        <v>27</v>
      </c>
      <c r="C294" s="1" t="s">
        <v>13</v>
      </c>
      <c r="D294" s="2">
        <v>4</v>
      </c>
      <c r="E294" s="2">
        <v>152</v>
      </c>
      <c r="F294" s="2">
        <v>616</v>
      </c>
      <c r="G294" s="2">
        <v>5</v>
      </c>
      <c r="H294" s="2"/>
      <c r="I294" s="2" t="str">
        <f t="shared" si="9"/>
        <v>SAFCOL-4.152.616.5</v>
      </c>
      <c r="J294" s="6">
        <v>7.0005119999223098E-2</v>
      </c>
      <c r="K294" s="7">
        <v>272.61069757317387</v>
      </c>
      <c r="L294" s="7">
        <v>23.178744727635966</v>
      </c>
      <c r="M294" s="3">
        <v>1</v>
      </c>
      <c r="N294" s="7">
        <v>2.5406220299943492</v>
      </c>
      <c r="O294" s="7">
        <v>25.719366757630315</v>
      </c>
    </row>
    <row r="295" spans="1:15" x14ac:dyDescent="0.3">
      <c r="A295" s="1" t="s">
        <v>14</v>
      </c>
      <c r="B295" s="1" t="s">
        <v>27</v>
      </c>
      <c r="C295" s="1" t="s">
        <v>13</v>
      </c>
      <c r="D295" s="2">
        <v>6</v>
      </c>
      <c r="E295" s="2">
        <v>252</v>
      </c>
      <c r="F295" s="2">
        <v>207</v>
      </c>
      <c r="G295" s="2">
        <v>3</v>
      </c>
      <c r="H295" s="2"/>
      <c r="I295" s="2" t="str">
        <f t="shared" si="9"/>
        <v>SAFCOL-6.252.207.3</v>
      </c>
      <c r="J295" s="6">
        <v>5.2390799999557203E-2</v>
      </c>
      <c r="K295" s="7">
        <v>212.99127936255906</v>
      </c>
      <c r="L295" s="7">
        <v>13.327863774182578</v>
      </c>
      <c r="M295" s="3">
        <v>5</v>
      </c>
      <c r="N295" s="7">
        <v>10.168529713261833</v>
      </c>
      <c r="O295" s="7">
        <v>23.496393487444411</v>
      </c>
    </row>
    <row r="296" spans="1:15" x14ac:dyDescent="0.3">
      <c r="A296" s="1" t="s">
        <v>14</v>
      </c>
      <c r="B296" s="1" t="s">
        <v>27</v>
      </c>
      <c r="C296" s="1" t="s">
        <v>13</v>
      </c>
      <c r="D296" s="2">
        <v>6</v>
      </c>
      <c r="E296" s="2">
        <v>260</v>
      </c>
      <c r="F296" s="2">
        <v>112</v>
      </c>
      <c r="G296" s="2">
        <v>4</v>
      </c>
      <c r="H296" s="2"/>
      <c r="I296" s="2" t="str">
        <f t="shared" si="9"/>
        <v>SAFCOL-6.260.112.4</v>
      </c>
      <c r="J296" s="6">
        <v>3.8598119999733171E-2</v>
      </c>
      <c r="K296" s="7">
        <v>160.97463801310252</v>
      </c>
      <c r="L296" s="7">
        <v>9.7067280009144881</v>
      </c>
      <c r="M296" s="3">
        <v>13</v>
      </c>
      <c r="N296" s="7">
        <v>13.002009379603342</v>
      </c>
      <c r="O296" s="7">
        <v>22.708737380517832</v>
      </c>
    </row>
    <row r="297" spans="1:15" x14ac:dyDescent="0.3">
      <c r="A297" s="1" t="s">
        <v>14</v>
      </c>
      <c r="B297" s="1" t="s">
        <v>27</v>
      </c>
      <c r="C297" s="1" t="s">
        <v>13</v>
      </c>
      <c r="D297" s="2">
        <v>1</v>
      </c>
      <c r="E297" s="2">
        <v>19</v>
      </c>
      <c r="F297" s="2">
        <v>207</v>
      </c>
      <c r="G297" s="2">
        <v>2</v>
      </c>
      <c r="H297" s="2"/>
      <c r="I297" s="2" t="str">
        <f t="shared" si="9"/>
        <v>SAFCOL-1.19.207.2</v>
      </c>
      <c r="J297" s="6">
        <v>5.0300999999763008E-2</v>
      </c>
      <c r="K297" s="7">
        <v>204.9898254269612</v>
      </c>
      <c r="L297" s="7">
        <v>12.311679124361659</v>
      </c>
      <c r="M297" s="3">
        <v>8</v>
      </c>
      <c r="N297" s="7">
        <v>10.168529713261833</v>
      </c>
      <c r="O297" s="7">
        <v>22.480208837623493</v>
      </c>
    </row>
    <row r="298" spans="1:15" x14ac:dyDescent="0.3">
      <c r="A298" s="1" t="s">
        <v>14</v>
      </c>
      <c r="B298" s="1" t="s">
        <v>27</v>
      </c>
      <c r="C298" s="1" t="s">
        <v>13</v>
      </c>
      <c r="D298" s="2">
        <v>2</v>
      </c>
      <c r="E298" s="2">
        <v>53</v>
      </c>
      <c r="F298" s="2">
        <v>112</v>
      </c>
      <c r="G298" s="2">
        <v>4</v>
      </c>
      <c r="H298" s="2"/>
      <c r="I298" s="2" t="str">
        <f t="shared" si="9"/>
        <v>SAFCOL-2.53.112.4</v>
      </c>
      <c r="J298" s="6">
        <v>4.2189719999896624E-2</v>
      </c>
      <c r="K298" s="7">
        <v>147.7732716470463</v>
      </c>
      <c r="L298" s="7">
        <v>8.03015447242535</v>
      </c>
      <c r="M298" s="3">
        <v>18</v>
      </c>
      <c r="N298" s="7">
        <v>13.002009379603342</v>
      </c>
      <c r="O298" s="7">
        <v>21.032163852028692</v>
      </c>
    </row>
    <row r="299" spans="1:15" x14ac:dyDescent="0.3">
      <c r="A299" s="1" t="s">
        <v>14</v>
      </c>
      <c r="B299" s="1" t="s">
        <v>27</v>
      </c>
      <c r="C299" s="1" t="s">
        <v>13</v>
      </c>
      <c r="D299" s="2">
        <v>5</v>
      </c>
      <c r="E299" s="2">
        <v>217</v>
      </c>
      <c r="F299" s="2">
        <v>201</v>
      </c>
      <c r="G299" s="2">
        <v>2</v>
      </c>
      <c r="H299" s="2"/>
      <c r="I299" s="2" t="str">
        <f t="shared" si="9"/>
        <v>SAFCOL-5.217.201.2</v>
      </c>
      <c r="J299" s="6">
        <v>6.8849999999656575E-2</v>
      </c>
      <c r="K299" s="7">
        <v>280.23571483238601</v>
      </c>
      <c r="L299" s="7">
        <v>21.032354046710758</v>
      </c>
      <c r="M299" s="3">
        <v>2</v>
      </c>
      <c r="N299" s="7">
        <v>-6.0842115549068029E-2</v>
      </c>
      <c r="O299" s="7">
        <v>20.97151193116169</v>
      </c>
    </row>
    <row r="300" spans="1:15" x14ac:dyDescent="0.3">
      <c r="A300" s="1" t="s">
        <v>14</v>
      </c>
      <c r="B300" s="1" t="s">
        <v>27</v>
      </c>
      <c r="C300" s="1" t="s">
        <v>13</v>
      </c>
      <c r="D300" s="2">
        <v>4</v>
      </c>
      <c r="E300" s="2">
        <v>165</v>
      </c>
      <c r="F300" s="2">
        <v>220</v>
      </c>
      <c r="G300" s="2">
        <v>4</v>
      </c>
      <c r="H300" s="2"/>
      <c r="I300" s="2" t="str">
        <f t="shared" si="9"/>
        <v>SAFCOL-4.165.220.4</v>
      </c>
      <c r="J300" s="6">
        <v>5.0944319999871368E-2</v>
      </c>
      <c r="K300" s="7">
        <v>204.53796937215463</v>
      </c>
      <c r="L300" s="7">
        <v>12.696790747825405</v>
      </c>
      <c r="M300" s="3">
        <v>4</v>
      </c>
      <c r="N300" s="7">
        <v>7.6230344460161445</v>
      </c>
      <c r="O300" s="7">
        <v>20.319825193841549</v>
      </c>
    </row>
    <row r="301" spans="1:15" x14ac:dyDescent="0.3">
      <c r="A301" s="1" t="s">
        <v>14</v>
      </c>
      <c r="B301" s="1" t="s">
        <v>27</v>
      </c>
      <c r="C301" s="1" t="s">
        <v>13</v>
      </c>
      <c r="D301" s="2">
        <v>6</v>
      </c>
      <c r="E301" s="2">
        <v>252</v>
      </c>
      <c r="F301" s="2">
        <v>207</v>
      </c>
      <c r="G301" s="2">
        <v>4</v>
      </c>
      <c r="H301" s="2"/>
      <c r="I301" s="2" t="str">
        <f t="shared" si="9"/>
        <v>SAFCOL-6.252.207.4</v>
      </c>
      <c r="J301" s="6">
        <v>4.5711359999586421E-2</v>
      </c>
      <c r="K301" s="7">
        <v>187.80095848959405</v>
      </c>
      <c r="L301" s="7">
        <v>10.128693023316023</v>
      </c>
      <c r="M301" s="3">
        <v>11</v>
      </c>
      <c r="N301" s="7">
        <v>10.168529713261833</v>
      </c>
      <c r="O301" s="7">
        <v>20.297222736577858</v>
      </c>
    </row>
    <row r="302" spans="1:15" x14ac:dyDescent="0.3">
      <c r="A302" s="1" t="s">
        <v>14</v>
      </c>
      <c r="B302" s="1" t="s">
        <v>27</v>
      </c>
      <c r="C302" s="1" t="s">
        <v>13</v>
      </c>
      <c r="D302" s="2">
        <v>2</v>
      </c>
      <c r="E302" s="2">
        <v>62</v>
      </c>
      <c r="F302" s="2">
        <v>505</v>
      </c>
      <c r="G302" s="2">
        <v>2</v>
      </c>
      <c r="H302" s="2"/>
      <c r="I302" s="2" t="str">
        <f t="shared" si="9"/>
        <v>SAFCOL-2.62.505.2</v>
      </c>
      <c r="J302" s="6">
        <v>6.5846399999827554E-2</v>
      </c>
      <c r="K302" s="7">
        <v>226.20019394695714</v>
      </c>
      <c r="L302" s="7">
        <v>13.542588355117987</v>
      </c>
      <c r="M302" s="3">
        <v>1</v>
      </c>
      <c r="N302" s="7">
        <v>6.621624975106899</v>
      </c>
      <c r="O302" s="7">
        <v>20.164213330224886</v>
      </c>
    </row>
    <row r="303" spans="1:15" x14ac:dyDescent="0.3">
      <c r="A303" s="1" t="s">
        <v>14</v>
      </c>
      <c r="B303" s="1" t="s">
        <v>27</v>
      </c>
      <c r="C303" s="1" t="s">
        <v>13</v>
      </c>
      <c r="D303" s="2">
        <v>3</v>
      </c>
      <c r="E303" s="2">
        <v>111</v>
      </c>
      <c r="F303" s="2">
        <v>616</v>
      </c>
      <c r="G303" s="2">
        <v>3</v>
      </c>
      <c r="H303" s="2"/>
      <c r="I303" s="2" t="str">
        <f t="shared" si="9"/>
        <v>SAFCOL-3.111.616.3</v>
      </c>
      <c r="J303" s="6">
        <v>6.3516599999275059E-2</v>
      </c>
      <c r="K303" s="7">
        <v>223.24052522487119</v>
      </c>
      <c r="L303" s="7">
        <v>16.908732839401534</v>
      </c>
      <c r="M303" s="3">
        <v>7</v>
      </c>
      <c r="N303" s="7">
        <v>2.5406220299943492</v>
      </c>
      <c r="O303" s="7">
        <v>19.449354869395883</v>
      </c>
    </row>
    <row r="304" spans="1:15" x14ac:dyDescent="0.3">
      <c r="A304" s="1" t="s">
        <v>14</v>
      </c>
      <c r="B304" s="1" t="s">
        <v>27</v>
      </c>
      <c r="C304" s="1" t="s">
        <v>13</v>
      </c>
      <c r="D304" s="2">
        <v>3</v>
      </c>
      <c r="E304" s="2">
        <v>91</v>
      </c>
      <c r="F304" s="2">
        <v>207</v>
      </c>
      <c r="G304" s="2">
        <v>1</v>
      </c>
      <c r="H304" s="2"/>
      <c r="I304" s="2" t="str">
        <f t="shared" si="9"/>
        <v>SAFCOL-3.91.207.1</v>
      </c>
      <c r="J304" s="6">
        <v>5.062655999972776E-2</v>
      </c>
      <c r="K304" s="7">
        <v>176.09401480772135</v>
      </c>
      <c r="L304" s="7">
        <v>8.6419111757181906</v>
      </c>
      <c r="M304" s="3">
        <v>15</v>
      </c>
      <c r="N304" s="7">
        <v>10.168529713261833</v>
      </c>
      <c r="O304" s="7">
        <v>18.810440888980025</v>
      </c>
    </row>
    <row r="305" spans="1:15" x14ac:dyDescent="0.3">
      <c r="A305" s="1" t="s">
        <v>14</v>
      </c>
      <c r="B305" s="1" t="s">
        <v>27</v>
      </c>
      <c r="C305" s="1" t="s">
        <v>13</v>
      </c>
      <c r="D305" s="2">
        <v>1</v>
      </c>
      <c r="E305" s="2">
        <v>23</v>
      </c>
      <c r="F305" s="2">
        <v>202</v>
      </c>
      <c r="G305" s="2">
        <v>4</v>
      </c>
      <c r="H305" s="2"/>
      <c r="I305" s="2" t="str">
        <f t="shared" si="9"/>
        <v>SAFCOL-1.23.202.4</v>
      </c>
      <c r="J305" s="6">
        <v>5.8904369999709161E-2</v>
      </c>
      <c r="K305" s="7">
        <v>237.21007499095393</v>
      </c>
      <c r="L305" s="7">
        <v>15.855227060845584</v>
      </c>
      <c r="M305" s="3">
        <v>2</v>
      </c>
      <c r="N305" s="7">
        <v>2.5753668396254068</v>
      </c>
      <c r="O305" s="7">
        <v>18.430593900470992</v>
      </c>
    </row>
    <row r="306" spans="1:15" x14ac:dyDescent="0.3">
      <c r="A306" s="1" t="s">
        <v>14</v>
      </c>
      <c r="B306" s="1" t="s">
        <v>27</v>
      </c>
      <c r="C306" s="1" t="s">
        <v>13</v>
      </c>
      <c r="D306" s="2">
        <v>6</v>
      </c>
      <c r="E306" s="2">
        <v>257</v>
      </c>
      <c r="F306" s="2">
        <v>109</v>
      </c>
      <c r="G306" s="2">
        <v>4</v>
      </c>
      <c r="H306" s="2"/>
      <c r="I306" s="2" t="str">
        <f t="shared" si="9"/>
        <v>SAFCOL-6.257.109.4</v>
      </c>
      <c r="J306" s="6">
        <v>7.0599179999589978E-2</v>
      </c>
      <c r="K306" s="7">
        <v>281.66094849346081</v>
      </c>
      <c r="L306" s="7">
        <v>25.749912349019802</v>
      </c>
      <c r="M306" s="3">
        <v>1</v>
      </c>
      <c r="N306" s="7">
        <v>-8.311804023545541</v>
      </c>
      <c r="O306" s="7">
        <v>17.438108325474261</v>
      </c>
    </row>
    <row r="307" spans="1:15" x14ac:dyDescent="0.3">
      <c r="A307" s="1" t="s">
        <v>14</v>
      </c>
      <c r="B307" s="1" t="s">
        <v>27</v>
      </c>
      <c r="C307" s="1" t="s">
        <v>13</v>
      </c>
      <c r="D307" s="2">
        <v>3</v>
      </c>
      <c r="E307" s="2">
        <v>108</v>
      </c>
      <c r="F307" s="2">
        <v>101</v>
      </c>
      <c r="G307" s="2">
        <v>2</v>
      </c>
      <c r="H307" s="2"/>
      <c r="I307" s="2" t="str">
        <f t="shared" si="9"/>
        <v>SAFCOL-3.108.101.2</v>
      </c>
      <c r="J307" s="6">
        <v>6.2911679999160697E-2</v>
      </c>
      <c r="K307" s="7">
        <v>221.02797451999086</v>
      </c>
      <c r="L307" s="7">
        <v>17.533829404317466</v>
      </c>
      <c r="M307" s="3">
        <v>2</v>
      </c>
      <c r="N307" s="7">
        <v>-1.0348224703275419</v>
      </c>
      <c r="O307" s="7">
        <v>16.499006933989925</v>
      </c>
    </row>
    <row r="308" spans="1:15" x14ac:dyDescent="0.3">
      <c r="A308" s="1" t="s">
        <v>14</v>
      </c>
      <c r="B308" s="1" t="s">
        <v>27</v>
      </c>
      <c r="C308" s="1" t="s">
        <v>13</v>
      </c>
      <c r="D308" s="2">
        <v>2</v>
      </c>
      <c r="E308" s="2">
        <v>74</v>
      </c>
      <c r="F308" s="2">
        <v>221</v>
      </c>
      <c r="G308" s="2">
        <v>1</v>
      </c>
      <c r="H308" s="2"/>
      <c r="I308" s="2" t="str">
        <f t="shared" si="9"/>
        <v>SAFCOL-2.74.221.1</v>
      </c>
      <c r="J308" s="6">
        <v>6.3818009999522474E-2</v>
      </c>
      <c r="K308" s="7">
        <v>219.47564997255722</v>
      </c>
      <c r="L308" s="7">
        <v>15.28188656344507</v>
      </c>
      <c r="M308" s="3">
        <v>2</v>
      </c>
      <c r="N308" s="7">
        <v>0.99258753572358105</v>
      </c>
      <c r="O308" s="7">
        <v>16.27447409916865</v>
      </c>
    </row>
    <row r="309" spans="1:15" x14ac:dyDescent="0.3">
      <c r="A309" s="1" t="s">
        <v>14</v>
      </c>
      <c r="B309" s="1" t="s">
        <v>27</v>
      </c>
      <c r="C309" s="1" t="s">
        <v>13</v>
      </c>
      <c r="D309" s="2">
        <v>2</v>
      </c>
      <c r="E309" s="2">
        <v>63</v>
      </c>
      <c r="F309" s="2">
        <v>502</v>
      </c>
      <c r="G309" s="2">
        <v>5</v>
      </c>
      <c r="H309" s="2"/>
      <c r="I309" s="2" t="str">
        <f t="shared" si="9"/>
        <v>SAFCOL-2.63.502.5</v>
      </c>
      <c r="J309" s="6">
        <v>6.7269029999806662E-2</v>
      </c>
      <c r="K309" s="7">
        <v>230.91651476924537</v>
      </c>
      <c r="L309" s="7">
        <v>20.282732517876628</v>
      </c>
      <c r="M309" s="3">
        <v>1</v>
      </c>
      <c r="N309" s="7">
        <v>-4.6240387917646038</v>
      </c>
      <c r="O309" s="7">
        <v>15.658693726112023</v>
      </c>
    </row>
    <row r="310" spans="1:15" x14ac:dyDescent="0.3">
      <c r="A310" s="1" t="s">
        <v>14</v>
      </c>
      <c r="B310" s="1" t="s">
        <v>27</v>
      </c>
      <c r="C310" s="1" t="s">
        <v>13</v>
      </c>
      <c r="D310" s="2">
        <v>1</v>
      </c>
      <c r="E310" s="2">
        <v>32</v>
      </c>
      <c r="F310" s="2">
        <v>104</v>
      </c>
      <c r="G310" s="2">
        <v>1</v>
      </c>
      <c r="H310" s="2"/>
      <c r="I310" s="2" t="str">
        <f t="shared" si="9"/>
        <v>SAFCOL-1.32.104.1</v>
      </c>
      <c r="J310" s="6">
        <v>5.4464399999687885E-2</v>
      </c>
      <c r="K310" s="7">
        <v>220.58206277501742</v>
      </c>
      <c r="L310" s="7">
        <v>18.505889040043325</v>
      </c>
      <c r="M310" s="3">
        <v>1</v>
      </c>
      <c r="N310" s="7">
        <v>-3.1568329376520907</v>
      </c>
      <c r="O310" s="7">
        <v>15.349056102391234</v>
      </c>
    </row>
    <row r="311" spans="1:15" x14ac:dyDescent="0.3">
      <c r="A311" s="1" t="s">
        <v>14</v>
      </c>
      <c r="B311" s="1" t="s">
        <v>27</v>
      </c>
      <c r="C311" s="1" t="s">
        <v>13</v>
      </c>
      <c r="D311" s="2">
        <v>5</v>
      </c>
      <c r="E311" s="2">
        <v>208</v>
      </c>
      <c r="F311" s="2">
        <v>615</v>
      </c>
      <c r="G311" s="2">
        <v>1</v>
      </c>
      <c r="H311" s="2"/>
      <c r="I311" s="2" t="str">
        <f t="shared" si="9"/>
        <v>SAFCOL-5.208.615.1</v>
      </c>
      <c r="J311" s="6">
        <v>5.8992569999645639E-2</v>
      </c>
      <c r="K311" s="7">
        <v>241.34322913916162</v>
      </c>
      <c r="L311" s="7">
        <v>18.867676504295812</v>
      </c>
      <c r="M311" s="3">
        <v>1</v>
      </c>
      <c r="N311" s="7">
        <v>-4.1029664291377292</v>
      </c>
      <c r="O311" s="7">
        <v>14.764710075158082</v>
      </c>
    </row>
    <row r="312" spans="1:15" x14ac:dyDescent="0.3">
      <c r="A312" s="1" t="s">
        <v>14</v>
      </c>
      <c r="B312" s="1" t="s">
        <v>27</v>
      </c>
      <c r="C312" s="1" t="s">
        <v>13</v>
      </c>
      <c r="D312" s="2">
        <v>3</v>
      </c>
      <c r="E312" s="2">
        <v>117</v>
      </c>
      <c r="F312" s="2">
        <v>614</v>
      </c>
      <c r="G312" s="2">
        <v>2</v>
      </c>
      <c r="H312" s="2"/>
      <c r="I312" s="2" t="str">
        <f t="shared" si="9"/>
        <v>SAFCOL-3.117.614.2</v>
      </c>
      <c r="J312" s="6">
        <v>6.6123539999352943E-2</v>
      </c>
      <c r="K312" s="7">
        <v>232.77564876792252</v>
      </c>
      <c r="L312" s="7">
        <v>18.041822622002538</v>
      </c>
      <c r="M312" s="3">
        <v>1</v>
      </c>
      <c r="N312" s="7">
        <v>-4.7735853906273142</v>
      </c>
      <c r="O312" s="7">
        <v>13.268237231375224</v>
      </c>
    </row>
    <row r="313" spans="1:15" x14ac:dyDescent="0.3">
      <c r="A313" s="1" t="s">
        <v>14</v>
      </c>
      <c r="B313" s="1" t="s">
        <v>27</v>
      </c>
      <c r="C313" s="1" t="s">
        <v>13</v>
      </c>
      <c r="D313" s="2">
        <v>6</v>
      </c>
      <c r="E313" s="2">
        <v>240</v>
      </c>
      <c r="F313" s="2">
        <v>502</v>
      </c>
      <c r="G313" s="2">
        <v>3</v>
      </c>
      <c r="H313" s="2"/>
      <c r="I313" s="2" t="str">
        <f t="shared" si="9"/>
        <v>SAFCOL-6.240.502.3</v>
      </c>
      <c r="J313" s="6">
        <v>5.1474989999860554E-2</v>
      </c>
      <c r="K313" s="7">
        <v>209.53746470876632</v>
      </c>
      <c r="L313" s="7">
        <v>17.567593160195788</v>
      </c>
      <c r="M313" s="3">
        <v>3</v>
      </c>
      <c r="N313" s="7">
        <v>-4.6240387917646038</v>
      </c>
      <c r="O313" s="7">
        <v>12.943554368431183</v>
      </c>
    </row>
    <row r="314" spans="1:15" x14ac:dyDescent="0.3">
      <c r="A314" s="1" t="s">
        <v>14</v>
      </c>
      <c r="B314" s="1" t="s">
        <v>27</v>
      </c>
      <c r="C314" s="1" t="s">
        <v>13</v>
      </c>
      <c r="D314" s="2">
        <v>2</v>
      </c>
      <c r="E314" s="2">
        <v>86</v>
      </c>
      <c r="F314" s="2">
        <v>615</v>
      </c>
      <c r="G314" s="2">
        <v>2</v>
      </c>
      <c r="H314" s="2"/>
      <c r="I314" s="2" t="str">
        <f t="shared" si="9"/>
        <v>SAFCOL-2.86.615.2</v>
      </c>
      <c r="J314" s="6">
        <v>6.5936969999711437E-2</v>
      </c>
      <c r="K314" s="7">
        <v>226.50045274673874</v>
      </c>
      <c r="L314" s="7">
        <v>16.982643902458104</v>
      </c>
      <c r="M314" s="3">
        <v>2</v>
      </c>
      <c r="N314" s="7">
        <v>-4.1029664291377292</v>
      </c>
      <c r="O314" s="7">
        <v>12.879677473320374</v>
      </c>
    </row>
    <row r="315" spans="1:15" x14ac:dyDescent="0.3">
      <c r="A315" s="1" t="s">
        <v>14</v>
      </c>
      <c r="B315" s="1" t="s">
        <v>27</v>
      </c>
      <c r="C315" s="1" t="s">
        <v>13</v>
      </c>
      <c r="D315" s="2">
        <v>4</v>
      </c>
      <c r="E315" s="2">
        <v>141</v>
      </c>
      <c r="F315" s="2">
        <v>615</v>
      </c>
      <c r="G315" s="2">
        <v>2</v>
      </c>
      <c r="H315" s="2"/>
      <c r="I315" s="2" t="str">
        <f t="shared" si="9"/>
        <v>SAFCOL-4.141.615.2</v>
      </c>
      <c r="J315" s="6">
        <v>5.4354749999674823E-2</v>
      </c>
      <c r="K315" s="7">
        <v>216.71779783859455</v>
      </c>
      <c r="L315" s="7">
        <v>15.740246729123788</v>
      </c>
      <c r="M315" s="3">
        <v>3</v>
      </c>
      <c r="N315" s="7">
        <v>-4.1029664291377292</v>
      </c>
      <c r="O315" s="7">
        <v>11.63728029998606</v>
      </c>
    </row>
    <row r="316" spans="1:15" x14ac:dyDescent="0.3">
      <c r="A316" s="1" t="s">
        <v>9</v>
      </c>
      <c r="B316" s="1" t="s">
        <v>25</v>
      </c>
      <c r="C316" s="1" t="s">
        <v>8</v>
      </c>
      <c r="D316" s="2">
        <v>5</v>
      </c>
      <c r="E316" s="2">
        <v>230</v>
      </c>
      <c r="F316" s="2">
        <v>301</v>
      </c>
      <c r="G316" s="2">
        <v>2</v>
      </c>
      <c r="H316" s="2"/>
      <c r="I316" s="2" t="str">
        <f t="shared" si="9"/>
        <v>SKC-5.230.301.2</v>
      </c>
      <c r="J316" s="6">
        <v>0.21206399999937275</v>
      </c>
      <c r="K316" s="7">
        <v>322.22495542272782</v>
      </c>
      <c r="L316" s="7">
        <v>21.580587992245004</v>
      </c>
      <c r="M316" s="3">
        <v>1</v>
      </c>
      <c r="N316" s="7">
        <v>34.915993810313779</v>
      </c>
      <c r="O316" s="7">
        <v>56.496581802558779</v>
      </c>
    </row>
    <row r="317" spans="1:15" x14ac:dyDescent="0.3">
      <c r="A317" s="1" t="s">
        <v>9</v>
      </c>
      <c r="B317" s="1" t="s">
        <v>25</v>
      </c>
      <c r="C317" s="1" t="s">
        <v>8</v>
      </c>
      <c r="D317" s="2">
        <v>5</v>
      </c>
      <c r="E317" s="2">
        <v>230</v>
      </c>
      <c r="F317" s="2">
        <v>301</v>
      </c>
      <c r="G317" s="2">
        <v>6</v>
      </c>
      <c r="H317" s="2"/>
      <c r="I317" s="2" t="str">
        <f t="shared" si="9"/>
        <v>SKC-5.230.301.6</v>
      </c>
      <c r="J317" s="6">
        <v>0.18237503999989713</v>
      </c>
      <c r="K317" s="7">
        <v>274.10813258191899</v>
      </c>
      <c r="L317" s="7">
        <v>15.469751491462286</v>
      </c>
      <c r="M317" s="3">
        <v>4</v>
      </c>
      <c r="N317" s="7">
        <v>34.915993810313779</v>
      </c>
      <c r="O317" s="7">
        <v>50.385745301776069</v>
      </c>
    </row>
    <row r="318" spans="1:15" x14ac:dyDescent="0.3">
      <c r="A318" s="1" t="s">
        <v>9</v>
      </c>
      <c r="B318" s="1" t="s">
        <v>25</v>
      </c>
      <c r="C318" s="1" t="s">
        <v>8</v>
      </c>
      <c r="D318" s="2">
        <v>5</v>
      </c>
      <c r="E318" s="2">
        <v>230</v>
      </c>
      <c r="F318" s="2">
        <v>301</v>
      </c>
      <c r="G318" s="2">
        <v>1</v>
      </c>
      <c r="H318" s="2"/>
      <c r="I318" s="2" t="str">
        <f t="shared" si="9"/>
        <v>SKC-5.230.301.1</v>
      </c>
      <c r="J318" s="6">
        <v>0.16727039999932458</v>
      </c>
      <c r="K318" s="7">
        <v>249.6280805021365</v>
      </c>
      <c r="L318" s="7">
        <v>12.360784877329909</v>
      </c>
      <c r="M318" s="3">
        <v>8</v>
      </c>
      <c r="N318" s="7">
        <v>34.915993810313779</v>
      </c>
      <c r="O318" s="7">
        <v>47.276778687643684</v>
      </c>
    </row>
    <row r="319" spans="1:15" x14ac:dyDescent="0.3">
      <c r="A319" s="1" t="s">
        <v>9</v>
      </c>
      <c r="B319" s="1" t="s">
        <v>25</v>
      </c>
      <c r="C319" s="1" t="s">
        <v>8</v>
      </c>
      <c r="D319" s="2">
        <v>4</v>
      </c>
      <c r="E319" s="2">
        <v>190</v>
      </c>
      <c r="F319" s="2">
        <v>301</v>
      </c>
      <c r="G319" s="2">
        <v>5</v>
      </c>
      <c r="H319" s="2"/>
      <c r="I319" s="2" t="str">
        <f t="shared" si="9"/>
        <v>SKC-4.190.301.5</v>
      </c>
      <c r="J319" s="6">
        <v>0.20146643999942171</v>
      </c>
      <c r="K319" s="7">
        <v>248.69311295651519</v>
      </c>
      <c r="L319" s="7">
        <v>12.242043999035996</v>
      </c>
      <c r="M319" s="3">
        <v>9</v>
      </c>
      <c r="N319" s="7">
        <v>34.915993810313779</v>
      </c>
      <c r="O319" s="7">
        <v>47.158037809349779</v>
      </c>
    </row>
    <row r="320" spans="1:15" x14ac:dyDescent="0.3">
      <c r="A320" s="1" t="s">
        <v>9</v>
      </c>
      <c r="B320" s="1" t="s">
        <v>25</v>
      </c>
      <c r="C320" s="1" t="s">
        <v>8</v>
      </c>
      <c r="D320" s="2">
        <v>1</v>
      </c>
      <c r="E320" s="2">
        <v>7</v>
      </c>
      <c r="F320" s="2">
        <v>301</v>
      </c>
      <c r="G320" s="2">
        <v>2</v>
      </c>
      <c r="H320" s="2"/>
      <c r="I320" s="2" t="str">
        <f>D320&amp;"."&amp;E320&amp;"."&amp;F320&amp;"."&amp;G320</f>
        <v>1.7.301.2</v>
      </c>
      <c r="J320" s="6">
        <v>0.21010199999909673</v>
      </c>
      <c r="K320" s="7">
        <v>228.43096012506408</v>
      </c>
      <c r="L320" s="7">
        <v>9.668750589441709</v>
      </c>
      <c r="M320" s="3">
        <v>17</v>
      </c>
      <c r="N320" s="7">
        <v>34.915993810313779</v>
      </c>
      <c r="O320" s="7">
        <v>44.584744399755486</v>
      </c>
    </row>
    <row r="321" spans="1:15" x14ac:dyDescent="0.3">
      <c r="A321" s="1" t="s">
        <v>9</v>
      </c>
      <c r="B321" s="1" t="s">
        <v>25</v>
      </c>
      <c r="C321" s="1" t="s">
        <v>8</v>
      </c>
      <c r="D321" s="2">
        <v>4</v>
      </c>
      <c r="E321" s="2">
        <v>190</v>
      </c>
      <c r="F321" s="2">
        <v>301</v>
      </c>
      <c r="G321" s="2">
        <v>3</v>
      </c>
      <c r="H321" s="2"/>
      <c r="I321" s="2" t="str">
        <f t="shared" ref="I321:I329" si="10">B321&amp;"-"&amp;D321&amp;"."&amp;E321&amp;"."&amp;F321&amp;"."&amp;G321</f>
        <v>SKC-4.190.301.3</v>
      </c>
      <c r="J321" s="6">
        <v>0.17787599999974191</v>
      </c>
      <c r="K321" s="7">
        <v>217.4902233462717</v>
      </c>
      <c r="L321" s="7">
        <v>8.2792770185350726</v>
      </c>
      <c r="M321" s="3">
        <v>23</v>
      </c>
      <c r="N321" s="7">
        <v>34.915993810313779</v>
      </c>
      <c r="O321" s="7">
        <v>43.195270828848848</v>
      </c>
    </row>
    <row r="322" spans="1:15" x14ac:dyDescent="0.3">
      <c r="A322" s="1" t="s">
        <v>9</v>
      </c>
      <c r="B322" s="1" t="s">
        <v>25</v>
      </c>
      <c r="C322" s="1" t="s">
        <v>8</v>
      </c>
      <c r="D322" s="2">
        <v>2</v>
      </c>
      <c r="E322" s="2">
        <v>108</v>
      </c>
      <c r="F322" s="2">
        <v>301</v>
      </c>
      <c r="G322" s="2">
        <v>6</v>
      </c>
      <c r="H322" s="2"/>
      <c r="I322" s="2" t="str">
        <f t="shared" si="10"/>
        <v>SKC-2.108.301.6</v>
      </c>
      <c r="J322" s="6">
        <v>0.19634399999995367</v>
      </c>
      <c r="K322" s="7">
        <v>206.23651119519644</v>
      </c>
      <c r="L322" s="7">
        <v>6.8500555753485255</v>
      </c>
      <c r="M322" s="3">
        <v>27</v>
      </c>
      <c r="N322" s="7">
        <v>34.915993810313779</v>
      </c>
      <c r="O322" s="7">
        <v>41.766049385662306</v>
      </c>
    </row>
    <row r="323" spans="1:15" x14ac:dyDescent="0.3">
      <c r="A323" s="1" t="s">
        <v>9</v>
      </c>
      <c r="B323" s="1" t="s">
        <v>25</v>
      </c>
      <c r="C323" s="1" t="s">
        <v>8</v>
      </c>
      <c r="D323" s="2">
        <v>7</v>
      </c>
      <c r="E323" s="2">
        <v>337</v>
      </c>
      <c r="F323" s="2">
        <v>301</v>
      </c>
      <c r="G323" s="2">
        <v>2</v>
      </c>
      <c r="H323" s="2"/>
      <c r="I323" s="2" t="str">
        <f t="shared" si="10"/>
        <v>SKC-7.337.301.2</v>
      </c>
      <c r="J323" s="6">
        <v>0.13970891999997548</v>
      </c>
      <c r="K323" s="7">
        <v>199.50979151750491</v>
      </c>
      <c r="L323" s="7">
        <v>5.9957621762816942</v>
      </c>
      <c r="M323" s="3">
        <v>33</v>
      </c>
      <c r="N323" s="7">
        <v>34.915993810313779</v>
      </c>
      <c r="O323" s="7">
        <v>40.911755986595473</v>
      </c>
    </row>
    <row r="324" spans="1:15" x14ac:dyDescent="0.3">
      <c r="A324" s="1" t="s">
        <v>9</v>
      </c>
      <c r="B324" s="1" t="s">
        <v>25</v>
      </c>
      <c r="C324" s="1" t="s">
        <v>8</v>
      </c>
      <c r="D324" s="2">
        <v>2</v>
      </c>
      <c r="E324" s="2">
        <v>108</v>
      </c>
      <c r="F324" s="2">
        <v>301</v>
      </c>
      <c r="G324" s="2">
        <v>2</v>
      </c>
      <c r="H324" s="2"/>
      <c r="I324" s="2" t="str">
        <f t="shared" si="10"/>
        <v>SKC-2.108.301.2</v>
      </c>
      <c r="J324" s="6">
        <v>0.18584174999887182</v>
      </c>
      <c r="K324" s="7">
        <v>194.17952660901958</v>
      </c>
      <c r="L324" s="7">
        <v>5.3188185329040634</v>
      </c>
      <c r="M324" s="3">
        <v>37</v>
      </c>
      <c r="N324" s="7">
        <v>34.915993810313779</v>
      </c>
      <c r="O324" s="7">
        <v>40.23481234321784</v>
      </c>
    </row>
    <row r="325" spans="1:15" x14ac:dyDescent="0.3">
      <c r="A325" s="1" t="s">
        <v>9</v>
      </c>
      <c r="B325" s="1" t="s">
        <v>25</v>
      </c>
      <c r="C325" s="1" t="s">
        <v>8</v>
      </c>
      <c r="D325" s="2">
        <v>9</v>
      </c>
      <c r="E325" s="2">
        <v>463</v>
      </c>
      <c r="F325" s="2">
        <v>602</v>
      </c>
      <c r="G325" s="2">
        <v>4</v>
      </c>
      <c r="H325" s="2"/>
      <c r="I325" s="2" t="str">
        <f t="shared" si="10"/>
        <v>SKC-9.463.602.4</v>
      </c>
      <c r="J325" s="6">
        <v>0.22781951999968442</v>
      </c>
      <c r="K325" s="7">
        <v>314.04055996367941</v>
      </c>
      <c r="L325" s="7">
        <v>25.980872079926424</v>
      </c>
      <c r="M325" s="3">
        <v>1</v>
      </c>
      <c r="N325" s="7">
        <v>13.236777871371508</v>
      </c>
      <c r="O325" s="7">
        <v>39.217649951297929</v>
      </c>
    </row>
    <row r="326" spans="1:15" x14ac:dyDescent="0.3">
      <c r="A326" s="1" t="s">
        <v>9</v>
      </c>
      <c r="B326" s="1" t="s">
        <v>25</v>
      </c>
      <c r="C326" s="1" t="s">
        <v>8</v>
      </c>
      <c r="D326" s="2">
        <v>7</v>
      </c>
      <c r="E326" s="2">
        <v>337</v>
      </c>
      <c r="F326" s="2">
        <v>301</v>
      </c>
      <c r="G326" s="2">
        <v>5</v>
      </c>
      <c r="H326" s="2"/>
      <c r="I326" s="2" t="str">
        <f t="shared" si="10"/>
        <v>SKC-7.337.301.5</v>
      </c>
      <c r="J326" s="6">
        <v>0.12978875999942829</v>
      </c>
      <c r="K326" s="7">
        <v>184.14736797687465</v>
      </c>
      <c r="L326" s="7">
        <v>4.0447343866216512</v>
      </c>
      <c r="M326" s="3">
        <v>43</v>
      </c>
      <c r="N326" s="7">
        <v>34.915993810313779</v>
      </c>
      <c r="O326" s="7">
        <v>38.960728196935428</v>
      </c>
    </row>
    <row r="327" spans="1:15" x14ac:dyDescent="0.3">
      <c r="A327" s="1" t="s">
        <v>9</v>
      </c>
      <c r="B327" s="1" t="s">
        <v>25</v>
      </c>
      <c r="C327" s="1" t="s">
        <v>8</v>
      </c>
      <c r="D327" s="2">
        <v>9</v>
      </c>
      <c r="E327" s="2">
        <v>509</v>
      </c>
      <c r="F327" s="2">
        <v>301</v>
      </c>
      <c r="G327" s="2">
        <v>3</v>
      </c>
      <c r="H327" s="2"/>
      <c r="I327" s="2" t="str">
        <f t="shared" si="10"/>
        <v>SKC-9.509.301.3</v>
      </c>
      <c r="J327" s="6">
        <v>0.13401551999959338</v>
      </c>
      <c r="K327" s="7">
        <v>183.51804254471776</v>
      </c>
      <c r="L327" s="7">
        <v>3.9648100567377296</v>
      </c>
      <c r="M327" s="3">
        <v>45</v>
      </c>
      <c r="N327" s="7">
        <v>34.915993810313779</v>
      </c>
      <c r="O327" s="7">
        <v>38.880803867051512</v>
      </c>
    </row>
    <row r="328" spans="1:15" x14ac:dyDescent="0.3">
      <c r="A328" s="1" t="s">
        <v>9</v>
      </c>
      <c r="B328" s="1" t="s">
        <v>25</v>
      </c>
      <c r="C328" s="1" t="s">
        <v>8</v>
      </c>
      <c r="D328" s="2">
        <v>3</v>
      </c>
      <c r="E328" s="2">
        <v>163</v>
      </c>
      <c r="F328" s="2">
        <v>601</v>
      </c>
      <c r="G328" s="2">
        <v>6</v>
      </c>
      <c r="H328" s="2"/>
      <c r="I328" s="2" t="str">
        <f t="shared" si="10"/>
        <v>SKC-3.163.601.6</v>
      </c>
      <c r="J328" s="6">
        <v>0.24635366999973485</v>
      </c>
      <c r="K328" s="7">
        <v>284.55511539544977</v>
      </c>
      <c r="L328" s="7">
        <v>18.420013032163858</v>
      </c>
      <c r="M328" s="3">
        <v>2</v>
      </c>
      <c r="N328" s="7">
        <v>20.313449841338201</v>
      </c>
      <c r="O328" s="7">
        <v>38.733462873502063</v>
      </c>
    </row>
    <row r="329" spans="1:15" x14ac:dyDescent="0.3">
      <c r="A329" s="1" t="s">
        <v>9</v>
      </c>
      <c r="B329" s="1" t="s">
        <v>25</v>
      </c>
      <c r="C329" s="1" t="s">
        <v>8</v>
      </c>
      <c r="D329" s="2">
        <v>2</v>
      </c>
      <c r="E329" s="2">
        <v>108</v>
      </c>
      <c r="F329" s="2">
        <v>301</v>
      </c>
      <c r="G329" s="2">
        <v>4</v>
      </c>
      <c r="H329" s="2"/>
      <c r="I329" s="2" t="str">
        <f t="shared" si="10"/>
        <v>SKC-2.108.301.4</v>
      </c>
      <c r="J329" s="6">
        <v>0.17377535999912652</v>
      </c>
      <c r="K329" s="7">
        <v>180.32684949480679</v>
      </c>
      <c r="L329" s="7">
        <v>3.5595285393990403</v>
      </c>
      <c r="M329" s="3">
        <v>49</v>
      </c>
      <c r="N329" s="7">
        <v>34.915993810313779</v>
      </c>
      <c r="O329" s="7">
        <v>38.475522349712818</v>
      </c>
    </row>
    <row r="330" spans="1:15" x14ac:dyDescent="0.3">
      <c r="A330" s="1" t="s">
        <v>9</v>
      </c>
      <c r="B330" s="1" t="s">
        <v>25</v>
      </c>
      <c r="C330" s="1" t="s">
        <v>8</v>
      </c>
      <c r="D330" s="2">
        <v>1</v>
      </c>
      <c r="E330" s="2">
        <v>7</v>
      </c>
      <c r="F330" s="2">
        <v>301</v>
      </c>
      <c r="G330" s="2">
        <v>1</v>
      </c>
      <c r="H330" s="2"/>
      <c r="I330" s="2" t="str">
        <f>D330&amp;"."&amp;E330&amp;"."&amp;F330&amp;"."&amp;G330</f>
        <v>1.7.301.1</v>
      </c>
      <c r="J330" s="6">
        <v>0.1687995599986607</v>
      </c>
      <c r="K330" s="7">
        <v>180.14783222639437</v>
      </c>
      <c r="L330" s="7">
        <v>3.5367933463106556</v>
      </c>
      <c r="M330" s="3">
        <v>50</v>
      </c>
      <c r="N330" s="7">
        <v>34.915993810313779</v>
      </c>
      <c r="O330" s="7">
        <v>38.452787156624431</v>
      </c>
    </row>
    <row r="331" spans="1:15" x14ac:dyDescent="0.3">
      <c r="A331" s="1" t="s">
        <v>9</v>
      </c>
      <c r="B331" s="1" t="s">
        <v>25</v>
      </c>
      <c r="C331" s="1" t="s">
        <v>8</v>
      </c>
      <c r="D331" s="2">
        <v>1</v>
      </c>
      <c r="E331" s="2">
        <v>7</v>
      </c>
      <c r="F331" s="2">
        <v>301</v>
      </c>
      <c r="G331" s="2">
        <v>4</v>
      </c>
      <c r="H331" s="2"/>
      <c r="I331" s="2" t="str">
        <f>D331&amp;"."&amp;E331&amp;"."&amp;F331&amp;"."&amp;G331</f>
        <v>1.7.301.4</v>
      </c>
      <c r="J331" s="6">
        <v>0.16813124999862339</v>
      </c>
      <c r="K331" s="7">
        <v>179.36656852363444</v>
      </c>
      <c r="L331" s="7">
        <v>3.4375728560601444</v>
      </c>
      <c r="M331" s="3">
        <v>51</v>
      </c>
      <c r="N331" s="7">
        <v>34.915993810313779</v>
      </c>
      <c r="O331" s="7">
        <v>38.353566666373922</v>
      </c>
    </row>
    <row r="332" spans="1:15" x14ac:dyDescent="0.3">
      <c r="A332" s="1" t="s">
        <v>9</v>
      </c>
      <c r="B332" s="1" t="s">
        <v>25</v>
      </c>
      <c r="C332" s="1" t="s">
        <v>8</v>
      </c>
      <c r="D332" s="2">
        <v>4</v>
      </c>
      <c r="E332" s="2">
        <v>190</v>
      </c>
      <c r="F332" s="2">
        <v>301</v>
      </c>
      <c r="G332" s="2">
        <v>4</v>
      </c>
      <c r="H332" s="2"/>
      <c r="I332" s="2" t="str">
        <f>B332&amp;"-"&amp;D332&amp;"."&amp;E332&amp;"."&amp;F332&amp;"."&amp;G332</f>
        <v>SKC-4.190.301.4</v>
      </c>
      <c r="J332" s="6">
        <v>0.14783174999865878</v>
      </c>
      <c r="K332" s="7">
        <v>177.75092996221105</v>
      </c>
      <c r="L332" s="7">
        <v>3.2323867587593695</v>
      </c>
      <c r="M332" s="3">
        <v>55</v>
      </c>
      <c r="N332" s="7">
        <v>34.915993810313779</v>
      </c>
      <c r="O332" s="7">
        <v>38.148380569073147</v>
      </c>
    </row>
    <row r="333" spans="1:15" x14ac:dyDescent="0.3">
      <c r="A333" s="1" t="s">
        <v>9</v>
      </c>
      <c r="B333" s="1" t="s">
        <v>25</v>
      </c>
      <c r="C333" s="1" t="s">
        <v>8</v>
      </c>
      <c r="D333" s="2">
        <v>3</v>
      </c>
      <c r="E333" s="2">
        <v>140</v>
      </c>
      <c r="F333" s="2">
        <v>203</v>
      </c>
      <c r="G333" s="2">
        <v>2</v>
      </c>
      <c r="H333" s="2"/>
      <c r="I333" s="2" t="str">
        <f>B333&amp;"-"&amp;D333&amp;"."&amp;E333&amp;"."&amp;F333&amp;"."&amp;G333</f>
        <v>SKC-3.140.203.2</v>
      </c>
      <c r="J333" s="6">
        <v>0.19278674999986833</v>
      </c>
      <c r="K333" s="7">
        <v>219.91479409713838</v>
      </c>
      <c r="L333" s="7">
        <v>13.851758337244476</v>
      </c>
      <c r="M333" s="3">
        <v>5</v>
      </c>
      <c r="N333" s="7">
        <v>21.781894629641425</v>
      </c>
      <c r="O333" s="7">
        <v>35.633652966885904</v>
      </c>
    </row>
    <row r="334" spans="1:15" x14ac:dyDescent="0.3">
      <c r="A334" s="1" t="s">
        <v>9</v>
      </c>
      <c r="B334" s="1" t="s">
        <v>25</v>
      </c>
      <c r="C334" s="1" t="s">
        <v>8</v>
      </c>
      <c r="D334" s="2">
        <v>4</v>
      </c>
      <c r="E334" s="2">
        <v>173</v>
      </c>
      <c r="F334" s="2">
        <v>21116</v>
      </c>
      <c r="G334" s="2">
        <v>6</v>
      </c>
      <c r="H334" s="2"/>
      <c r="I334" s="2" t="str">
        <f>B334&amp;"-"&amp;D334&amp;"."&amp;E334&amp;"."&amp;F334&amp;"."&amp;G334</f>
        <v>SKC-4.173.21116.6</v>
      </c>
      <c r="J334" s="6">
        <v>0.19602299999860406</v>
      </c>
      <c r="K334" s="7">
        <v>241.49311764282871</v>
      </c>
      <c r="L334" s="7">
        <v>12.911331552410052</v>
      </c>
      <c r="M334" s="3">
        <v>7</v>
      </c>
      <c r="N334" s="7">
        <v>22.418065576016154</v>
      </c>
      <c r="O334" s="7">
        <v>35.329397128426208</v>
      </c>
    </row>
    <row r="335" spans="1:15" x14ac:dyDescent="0.3">
      <c r="A335" s="1" t="s">
        <v>9</v>
      </c>
      <c r="B335" s="1" t="s">
        <v>25</v>
      </c>
      <c r="C335" s="1" t="s">
        <v>8</v>
      </c>
      <c r="D335" s="2">
        <v>1</v>
      </c>
      <c r="E335" s="2">
        <v>1</v>
      </c>
      <c r="F335" s="2">
        <v>21116</v>
      </c>
      <c r="G335" s="2">
        <v>1</v>
      </c>
      <c r="H335" s="2"/>
      <c r="I335" s="2" t="str">
        <f>D335&amp;"."&amp;E335&amp;"."&amp;F335&amp;"."&amp;G335</f>
        <v>1.1.21116.1</v>
      </c>
      <c r="J335" s="6">
        <v>0.21560270999907516</v>
      </c>
      <c r="K335" s="7">
        <v>234.86136676592227</v>
      </c>
      <c r="L335" s="7">
        <v>12.069099191042937</v>
      </c>
      <c r="M335" s="3">
        <v>9</v>
      </c>
      <c r="N335" s="7">
        <v>22.418065576016154</v>
      </c>
      <c r="O335" s="7">
        <v>34.487164767059092</v>
      </c>
    </row>
    <row r="336" spans="1:15" x14ac:dyDescent="0.3">
      <c r="A336" s="1" t="s">
        <v>9</v>
      </c>
      <c r="B336" s="1" t="s">
        <v>25</v>
      </c>
      <c r="C336" s="1" t="s">
        <v>8</v>
      </c>
      <c r="D336" s="2">
        <v>7</v>
      </c>
      <c r="E336" s="2">
        <v>394</v>
      </c>
      <c r="F336" s="2">
        <v>21116</v>
      </c>
      <c r="G336" s="2">
        <v>1</v>
      </c>
      <c r="H336" s="2"/>
      <c r="I336" s="2" t="str">
        <f>B336&amp;"-"&amp;D336&amp;"."&amp;E336&amp;"."&amp;F336&amp;"."&amp;G336</f>
        <v>SKC-7.394.21116.1</v>
      </c>
      <c r="J336" s="6">
        <v>0.1598208599989448</v>
      </c>
      <c r="K336" s="7">
        <v>230.65527107336555</v>
      </c>
      <c r="L336" s="7">
        <v>11.534925038088236</v>
      </c>
      <c r="M336" s="3">
        <v>10.5</v>
      </c>
      <c r="N336" s="7">
        <v>22.418065576016154</v>
      </c>
      <c r="O336" s="7">
        <v>33.952990614104394</v>
      </c>
    </row>
    <row r="337" spans="1:15" x14ac:dyDescent="0.3">
      <c r="A337" s="1" t="s">
        <v>9</v>
      </c>
      <c r="B337" s="1" t="s">
        <v>25</v>
      </c>
      <c r="C337" s="1" t="s">
        <v>8</v>
      </c>
      <c r="D337" s="2">
        <v>7</v>
      </c>
      <c r="E337" s="2">
        <v>394</v>
      </c>
      <c r="F337" s="2">
        <v>21116</v>
      </c>
      <c r="G337" s="2">
        <v>2</v>
      </c>
      <c r="H337" s="2"/>
      <c r="I337" s="2" t="str">
        <f>B337&amp;"-"&amp;D337&amp;"."&amp;E337&amp;"."&amp;F337&amp;"."&amp;G337</f>
        <v>SKC-7.394.21116.2</v>
      </c>
      <c r="J337" s="6">
        <v>0.1598208599989448</v>
      </c>
      <c r="K337" s="7">
        <v>230.65527107336555</v>
      </c>
      <c r="L337" s="7">
        <v>11.534925038088236</v>
      </c>
      <c r="M337" s="3">
        <v>10.5</v>
      </c>
      <c r="N337" s="7">
        <v>22.418065576016154</v>
      </c>
      <c r="O337" s="7">
        <v>33.952990614104394</v>
      </c>
    </row>
    <row r="338" spans="1:15" x14ac:dyDescent="0.3">
      <c r="A338" s="1" t="s">
        <v>9</v>
      </c>
      <c r="B338" s="1" t="s">
        <v>25</v>
      </c>
      <c r="C338" s="1" t="s">
        <v>8</v>
      </c>
      <c r="D338" s="2">
        <v>8</v>
      </c>
      <c r="E338" s="2">
        <v>441</v>
      </c>
      <c r="F338" s="2">
        <v>21116</v>
      </c>
      <c r="G338" s="2">
        <v>1</v>
      </c>
      <c r="H338" s="2"/>
      <c r="I338" s="2" t="str">
        <f>B338&amp;"-"&amp;D338&amp;"."&amp;E338&amp;"."&amp;F338&amp;"."&amp;G338</f>
        <v>SKC-8.441.21116.1</v>
      </c>
      <c r="J338" s="6">
        <v>0.15203075999852445</v>
      </c>
      <c r="K338" s="7">
        <v>223.79354390768435</v>
      </c>
      <c r="L338" s="7">
        <v>10.663485688046723</v>
      </c>
      <c r="M338" s="3">
        <v>13</v>
      </c>
      <c r="N338" s="7">
        <v>22.418065576016154</v>
      </c>
      <c r="O338" s="7">
        <v>33.081551264062881</v>
      </c>
    </row>
    <row r="339" spans="1:15" x14ac:dyDescent="0.3">
      <c r="A339" s="1" t="s">
        <v>9</v>
      </c>
      <c r="B339" s="1" t="s">
        <v>25</v>
      </c>
      <c r="C339" s="1" t="s">
        <v>8</v>
      </c>
      <c r="D339" s="2">
        <v>7</v>
      </c>
      <c r="E339" s="2">
        <v>382</v>
      </c>
      <c r="F339" s="2">
        <v>203</v>
      </c>
      <c r="G339" s="2">
        <v>1</v>
      </c>
      <c r="H339" s="2"/>
      <c r="I339" s="2" t="str">
        <f>B339&amp;"-"&amp;D339&amp;"."&amp;E339&amp;"."&amp;F339&amp;"."&amp;G339</f>
        <v>SKC-7.382.203.1</v>
      </c>
      <c r="J339" s="6">
        <v>0.13929911999912292</v>
      </c>
      <c r="K339" s="7">
        <v>198.87517260211439</v>
      </c>
      <c r="L339" s="7">
        <v>11.179726407376426</v>
      </c>
      <c r="M339" s="3">
        <v>8</v>
      </c>
      <c r="N339" s="7">
        <v>21.781894629641425</v>
      </c>
      <c r="O339" s="7">
        <v>32.961621037017849</v>
      </c>
    </row>
    <row r="340" spans="1:15" x14ac:dyDescent="0.3">
      <c r="A340" s="1" t="s">
        <v>9</v>
      </c>
      <c r="B340" s="1" t="s">
        <v>25</v>
      </c>
      <c r="C340" s="1" t="s">
        <v>8</v>
      </c>
      <c r="D340" s="2">
        <v>7</v>
      </c>
      <c r="E340" s="2">
        <v>394</v>
      </c>
      <c r="F340" s="2">
        <v>21116</v>
      </c>
      <c r="G340" s="2">
        <v>6</v>
      </c>
      <c r="H340" s="2"/>
      <c r="I340" s="2" t="str">
        <f>B340&amp;"-"&amp;D340&amp;"."&amp;E340&amp;"."&amp;F340&amp;"."&amp;G340</f>
        <v>SKC-7.394.21116.6</v>
      </c>
      <c r="J340" s="6">
        <v>0.15144329999930051</v>
      </c>
      <c r="K340" s="7">
        <v>217.68172780949897</v>
      </c>
      <c r="L340" s="7">
        <v>9.8872850435771795</v>
      </c>
      <c r="M340" s="3">
        <v>16</v>
      </c>
      <c r="N340" s="7">
        <v>22.418065576016154</v>
      </c>
      <c r="O340" s="7">
        <v>32.305350619593334</v>
      </c>
    </row>
    <row r="341" spans="1:15" x14ac:dyDescent="0.3">
      <c r="A341" s="1" t="s">
        <v>9</v>
      </c>
      <c r="B341" s="1" t="s">
        <v>25</v>
      </c>
      <c r="C341" s="1" t="s">
        <v>8</v>
      </c>
      <c r="D341" s="2">
        <v>1</v>
      </c>
      <c r="E341" s="2">
        <v>1</v>
      </c>
      <c r="F341" s="2">
        <v>21116</v>
      </c>
      <c r="G341" s="2">
        <v>5</v>
      </c>
      <c r="H341" s="2"/>
      <c r="I341" s="2" t="str">
        <f>D341&amp;"."&amp;E341&amp;"."&amp;F341&amp;"."&amp;G341</f>
        <v>1.1.21116.5</v>
      </c>
      <c r="J341" s="6">
        <v>0.19890965999911714</v>
      </c>
      <c r="K341" s="7">
        <v>215.34695870290341</v>
      </c>
      <c r="L341" s="7">
        <v>9.5907693670395435</v>
      </c>
      <c r="M341" s="3">
        <v>17</v>
      </c>
      <c r="N341" s="7">
        <v>22.418065576016154</v>
      </c>
      <c r="O341" s="7">
        <v>32.008834943055696</v>
      </c>
    </row>
    <row r="342" spans="1:15" x14ac:dyDescent="0.3">
      <c r="A342" s="1" t="s">
        <v>9</v>
      </c>
      <c r="B342" s="1" t="s">
        <v>25</v>
      </c>
      <c r="C342" s="1" t="s">
        <v>8</v>
      </c>
      <c r="D342" s="2">
        <v>7</v>
      </c>
      <c r="E342" s="2">
        <v>382</v>
      </c>
      <c r="F342" s="2">
        <v>203</v>
      </c>
      <c r="G342" s="2">
        <v>3</v>
      </c>
      <c r="H342" s="2"/>
      <c r="I342" s="2" t="str">
        <f t="shared" ref="I342:I348" si="11">B342&amp;"-"&amp;D342&amp;"."&amp;E342&amp;"."&amp;F342&amp;"."&amp;G342</f>
        <v>SKC-7.382.203.3</v>
      </c>
      <c r="J342" s="6">
        <v>0.13255883999954676</v>
      </c>
      <c r="K342" s="7">
        <v>188.4371316702931</v>
      </c>
      <c r="L342" s="7">
        <v>9.8540952090351226</v>
      </c>
      <c r="M342" s="3">
        <v>11</v>
      </c>
      <c r="N342" s="7">
        <v>21.781894629641425</v>
      </c>
      <c r="O342" s="7">
        <v>31.635989838676547</v>
      </c>
    </row>
    <row r="343" spans="1:15" x14ac:dyDescent="0.3">
      <c r="A343" s="1" t="s">
        <v>9</v>
      </c>
      <c r="B343" s="1" t="s">
        <v>25</v>
      </c>
      <c r="C343" s="1" t="s">
        <v>8</v>
      </c>
      <c r="D343" s="2">
        <v>9</v>
      </c>
      <c r="E343" s="2">
        <v>457</v>
      </c>
      <c r="F343" s="2">
        <v>601</v>
      </c>
      <c r="G343" s="2">
        <v>2</v>
      </c>
      <c r="H343" s="2"/>
      <c r="I343" s="2" t="str">
        <f t="shared" si="11"/>
        <v>SKC-9.457.601.2</v>
      </c>
      <c r="J343" s="6">
        <v>0.16635698999925808</v>
      </c>
      <c r="K343" s="7">
        <v>228.51921607017471</v>
      </c>
      <c r="L343" s="7">
        <v>11.303453817853924</v>
      </c>
      <c r="M343" s="3">
        <v>4</v>
      </c>
      <c r="N343" s="7">
        <v>20.313449841338201</v>
      </c>
      <c r="O343" s="7">
        <v>31.616903659192126</v>
      </c>
    </row>
    <row r="344" spans="1:15" x14ac:dyDescent="0.3">
      <c r="A344" s="1" t="s">
        <v>9</v>
      </c>
      <c r="B344" s="1" t="s">
        <v>25</v>
      </c>
      <c r="C344" s="1" t="s">
        <v>8</v>
      </c>
      <c r="D344" s="2">
        <v>8</v>
      </c>
      <c r="E344" s="2">
        <v>443</v>
      </c>
      <c r="F344" s="2">
        <v>203</v>
      </c>
      <c r="G344" s="2">
        <v>4</v>
      </c>
      <c r="H344" s="2"/>
      <c r="I344" s="2" t="str">
        <f t="shared" si="11"/>
        <v>SKC-8.443.203.4</v>
      </c>
      <c r="J344" s="6">
        <v>0.1258185599999706</v>
      </c>
      <c r="K344" s="7">
        <v>181.56758471494817</v>
      </c>
      <c r="L344" s="7">
        <v>8.9816627457063163</v>
      </c>
      <c r="M344" s="3">
        <v>13</v>
      </c>
      <c r="N344" s="7">
        <v>21.781894629641425</v>
      </c>
      <c r="O344" s="7">
        <v>30.763557375347741</v>
      </c>
    </row>
    <row r="345" spans="1:15" x14ac:dyDescent="0.3">
      <c r="A345" s="1" t="s">
        <v>9</v>
      </c>
      <c r="B345" s="1" t="s">
        <v>25</v>
      </c>
      <c r="C345" s="1" t="s">
        <v>8</v>
      </c>
      <c r="D345" s="2">
        <v>1</v>
      </c>
      <c r="E345" s="2">
        <v>44</v>
      </c>
      <c r="F345" s="2">
        <v>203</v>
      </c>
      <c r="G345" s="2">
        <v>3</v>
      </c>
      <c r="H345" s="2"/>
      <c r="I345" s="2" t="str">
        <f t="shared" si="11"/>
        <v>SKC-1.44.203.3</v>
      </c>
      <c r="J345" s="6">
        <v>0.16823672999998962</v>
      </c>
      <c r="K345" s="7">
        <v>179.48987611506641</v>
      </c>
      <c r="L345" s="7">
        <v>8.7177937535213328</v>
      </c>
      <c r="M345" s="3">
        <v>15</v>
      </c>
      <c r="N345" s="7">
        <v>21.781894629641425</v>
      </c>
      <c r="O345" s="7">
        <v>30.499688383162756</v>
      </c>
    </row>
    <row r="346" spans="1:15" x14ac:dyDescent="0.3">
      <c r="A346" s="1" t="s">
        <v>9</v>
      </c>
      <c r="B346" s="1" t="s">
        <v>25</v>
      </c>
      <c r="C346" s="1" t="s">
        <v>8</v>
      </c>
      <c r="D346" s="2">
        <v>4</v>
      </c>
      <c r="E346" s="2">
        <v>184</v>
      </c>
      <c r="F346" s="2">
        <v>203</v>
      </c>
      <c r="G346" s="2">
        <v>1</v>
      </c>
      <c r="H346" s="2"/>
      <c r="I346" s="2" t="str">
        <f t="shared" si="11"/>
        <v>SKC-4.184.203.1</v>
      </c>
      <c r="J346" s="6">
        <v>0.1489272599992546</v>
      </c>
      <c r="K346" s="7">
        <v>179.19995243131183</v>
      </c>
      <c r="L346" s="7">
        <v>8.6809734456844971</v>
      </c>
      <c r="M346" s="3">
        <v>16</v>
      </c>
      <c r="N346" s="7">
        <v>21.781894629641425</v>
      </c>
      <c r="O346" s="7">
        <v>30.462868075325922</v>
      </c>
    </row>
    <row r="347" spans="1:15" x14ac:dyDescent="0.3">
      <c r="A347" s="1" t="s">
        <v>9</v>
      </c>
      <c r="B347" s="1" t="s">
        <v>25</v>
      </c>
      <c r="C347" s="1" t="s">
        <v>8</v>
      </c>
      <c r="D347" s="2">
        <v>3</v>
      </c>
      <c r="E347" s="2">
        <v>153</v>
      </c>
      <c r="F347" s="2">
        <v>21116</v>
      </c>
      <c r="G347" s="2">
        <v>1</v>
      </c>
      <c r="H347" s="2"/>
      <c r="I347" s="2" t="str">
        <f t="shared" si="11"/>
        <v>SKC-3.153.21116.1</v>
      </c>
      <c r="J347" s="6">
        <v>0.17593199999828357</v>
      </c>
      <c r="K347" s="7">
        <v>199.57581519919412</v>
      </c>
      <c r="L347" s="7">
        <v>7.5878341420684654</v>
      </c>
      <c r="M347" s="3">
        <v>25</v>
      </c>
      <c r="N347" s="7">
        <v>22.418065576016154</v>
      </c>
      <c r="O347" s="7">
        <v>30.005899718084621</v>
      </c>
    </row>
    <row r="348" spans="1:15" x14ac:dyDescent="0.3">
      <c r="A348" s="1" t="s">
        <v>9</v>
      </c>
      <c r="B348" s="1" t="s">
        <v>25</v>
      </c>
      <c r="C348" s="1" t="s">
        <v>8</v>
      </c>
      <c r="D348" s="2">
        <v>3</v>
      </c>
      <c r="E348" s="2">
        <v>153</v>
      </c>
      <c r="F348" s="2">
        <v>21116</v>
      </c>
      <c r="G348" s="2">
        <v>2</v>
      </c>
      <c r="H348" s="2"/>
      <c r="I348" s="2" t="str">
        <f t="shared" si="11"/>
        <v>SKC-3.153.21116.2</v>
      </c>
      <c r="J348" s="6">
        <v>0.17529803999968863</v>
      </c>
      <c r="K348" s="7">
        <v>198.8108024263941</v>
      </c>
      <c r="L348" s="7">
        <v>7.4906775199228628</v>
      </c>
      <c r="M348" s="3">
        <v>26</v>
      </c>
      <c r="N348" s="7">
        <v>22.418065576016154</v>
      </c>
      <c r="O348" s="7">
        <v>29.908743095939016</v>
      </c>
    </row>
    <row r="349" spans="1:15" x14ac:dyDescent="0.3">
      <c r="A349" s="1" t="s">
        <v>9</v>
      </c>
      <c r="B349" s="1" t="s">
        <v>25</v>
      </c>
      <c r="C349" s="1" t="s">
        <v>8</v>
      </c>
      <c r="D349" s="2">
        <v>1</v>
      </c>
      <c r="E349" s="2">
        <v>1</v>
      </c>
      <c r="F349" s="2">
        <v>21116</v>
      </c>
      <c r="G349" s="2">
        <v>2</v>
      </c>
      <c r="H349" s="2"/>
      <c r="I349" s="2" t="str">
        <f>D349&amp;"."&amp;E349&amp;"."&amp;F349&amp;"."&amp;G349</f>
        <v>1.1.21116.2</v>
      </c>
      <c r="J349" s="6">
        <v>0.18276149999837799</v>
      </c>
      <c r="K349" s="7">
        <v>196.4695346418639</v>
      </c>
      <c r="L349" s="7">
        <v>7.1933365112875256</v>
      </c>
      <c r="M349" s="3">
        <v>27</v>
      </c>
      <c r="N349" s="7">
        <v>22.418065576016154</v>
      </c>
      <c r="O349" s="7">
        <v>29.611402087303681</v>
      </c>
    </row>
    <row r="350" spans="1:15" x14ac:dyDescent="0.3">
      <c r="A350" s="1" t="s">
        <v>9</v>
      </c>
      <c r="B350" s="1" t="s">
        <v>25</v>
      </c>
      <c r="C350" s="1" t="s">
        <v>8</v>
      </c>
      <c r="D350" s="2">
        <v>3</v>
      </c>
      <c r="E350" s="2">
        <v>163</v>
      </c>
      <c r="F350" s="2">
        <v>601</v>
      </c>
      <c r="G350" s="2">
        <v>1</v>
      </c>
      <c r="H350" s="2"/>
      <c r="I350" s="2" t="str">
        <f>B350&amp;"-"&amp;D350&amp;"."&amp;E350&amp;"."&amp;F350&amp;"."&amp;G350</f>
        <v>SKC-3.163.601.1</v>
      </c>
      <c r="J350" s="6">
        <v>0.18481499999870721</v>
      </c>
      <c r="K350" s="7">
        <v>210.29511685255994</v>
      </c>
      <c r="L350" s="7">
        <v>8.9889932172168479</v>
      </c>
      <c r="M350" s="3">
        <v>6</v>
      </c>
      <c r="N350" s="7">
        <v>20.313449841338201</v>
      </c>
      <c r="O350" s="7">
        <v>29.302443058555049</v>
      </c>
    </row>
    <row r="351" spans="1:15" x14ac:dyDescent="0.3">
      <c r="A351" s="1" t="s">
        <v>9</v>
      </c>
      <c r="B351" s="1" t="s">
        <v>25</v>
      </c>
      <c r="C351" s="1" t="s">
        <v>8</v>
      </c>
      <c r="D351" s="2">
        <v>4</v>
      </c>
      <c r="E351" s="2">
        <v>173</v>
      </c>
      <c r="F351" s="2">
        <v>21116</v>
      </c>
      <c r="G351" s="2">
        <v>5</v>
      </c>
      <c r="H351" s="2"/>
      <c r="I351" s="2" t="str">
        <f>B351&amp;"-"&amp;D351&amp;"."&amp;E351&amp;"."&amp;F351&amp;"."&amp;G351</f>
        <v>SKC-4.173.21116.5</v>
      </c>
      <c r="J351" s="6">
        <v>0.15765671999906772</v>
      </c>
      <c r="K351" s="7">
        <v>190.74634057561525</v>
      </c>
      <c r="L351" s="7">
        <v>6.4664908648739434</v>
      </c>
      <c r="M351" s="3">
        <v>31</v>
      </c>
      <c r="N351" s="7">
        <v>22.418065576016154</v>
      </c>
      <c r="O351" s="7">
        <v>28.884556440890098</v>
      </c>
    </row>
    <row r="352" spans="1:15" x14ac:dyDescent="0.3">
      <c r="A352" s="1" t="s">
        <v>9</v>
      </c>
      <c r="B352" s="1" t="s">
        <v>25</v>
      </c>
      <c r="C352" s="1" t="s">
        <v>8</v>
      </c>
      <c r="D352" s="2">
        <v>9</v>
      </c>
      <c r="E352" s="2">
        <v>489</v>
      </c>
      <c r="F352" s="2">
        <v>203</v>
      </c>
      <c r="G352" s="2">
        <v>2</v>
      </c>
      <c r="H352" s="2"/>
      <c r="I352" s="2" t="str">
        <f>B352&amp;"-"&amp;D352&amp;"."&amp;E352&amp;"."&amp;F352&amp;"."&amp;G352</f>
        <v>SKC-9.489.203.2</v>
      </c>
      <c r="J352" s="6">
        <v>0.12131027999930666</v>
      </c>
      <c r="K352" s="7">
        <v>165.83947969827301</v>
      </c>
      <c r="L352" s="7">
        <v>6.9841934085885748</v>
      </c>
      <c r="M352" s="3">
        <v>20</v>
      </c>
      <c r="N352" s="7">
        <v>21.781894629641425</v>
      </c>
      <c r="O352" s="7">
        <v>28.766088038229999</v>
      </c>
    </row>
    <row r="353" spans="1:15" x14ac:dyDescent="0.3">
      <c r="A353" s="1" t="s">
        <v>9</v>
      </c>
      <c r="B353" s="1" t="s">
        <v>25</v>
      </c>
      <c r="C353" s="1" t="s">
        <v>8</v>
      </c>
      <c r="D353" s="2">
        <v>1</v>
      </c>
      <c r="E353" s="2">
        <v>18</v>
      </c>
      <c r="F353" s="2">
        <v>602</v>
      </c>
      <c r="G353" s="2">
        <v>3</v>
      </c>
      <c r="H353" s="2"/>
      <c r="I353" s="2" t="str">
        <f>D353&amp;"."&amp;E353&amp;"."&amp;F353&amp;"."&amp;G353</f>
        <v>1.18.602.3</v>
      </c>
      <c r="J353" s="6">
        <v>0.20724005999909423</v>
      </c>
      <c r="K353" s="7">
        <v>225.08531238471315</v>
      </c>
      <c r="L353" s="7">
        <v>14.683555637397703</v>
      </c>
      <c r="M353" s="3">
        <v>4</v>
      </c>
      <c r="N353" s="7">
        <v>13.236777871371508</v>
      </c>
      <c r="O353" s="7">
        <v>27.920333508769211</v>
      </c>
    </row>
    <row r="354" spans="1:15" x14ac:dyDescent="0.3">
      <c r="A354" s="1" t="s">
        <v>9</v>
      </c>
      <c r="B354" s="1" t="s">
        <v>25</v>
      </c>
      <c r="C354" s="1" t="s">
        <v>8</v>
      </c>
      <c r="D354" s="2">
        <v>9</v>
      </c>
      <c r="E354" s="2">
        <v>463</v>
      </c>
      <c r="F354" s="2">
        <v>602</v>
      </c>
      <c r="G354" s="2">
        <v>1</v>
      </c>
      <c r="H354" s="2"/>
      <c r="I354" s="2" t="str">
        <f>B354&amp;"-"&amp;D354&amp;"."&amp;E354&amp;"."&amp;F354&amp;"."&amp;G354</f>
        <v>SKC-9.463.602.1</v>
      </c>
      <c r="J354" s="6">
        <v>0.16126199999962409</v>
      </c>
      <c r="K354" s="7">
        <v>221.4298497214474</v>
      </c>
      <c r="L354" s="7">
        <v>14.219311879162955</v>
      </c>
      <c r="M354" s="3">
        <v>5</v>
      </c>
      <c r="N354" s="7">
        <v>13.236777871371508</v>
      </c>
      <c r="O354" s="7">
        <v>27.456089750534463</v>
      </c>
    </row>
    <row r="355" spans="1:15" x14ac:dyDescent="0.3">
      <c r="A355" s="1" t="s">
        <v>9</v>
      </c>
      <c r="B355" s="1" t="s">
        <v>25</v>
      </c>
      <c r="C355" s="1" t="s">
        <v>8</v>
      </c>
      <c r="D355" s="2">
        <v>8</v>
      </c>
      <c r="E355" s="2">
        <v>443</v>
      </c>
      <c r="F355" s="2">
        <v>203</v>
      </c>
      <c r="G355" s="2">
        <v>6</v>
      </c>
      <c r="H355" s="2"/>
      <c r="I355" s="2" t="str">
        <f>B355&amp;"-"&amp;D355&amp;"."&amp;E355&amp;"."&amp;F355&amp;"."&amp;G355</f>
        <v>SKC-8.443.203.6</v>
      </c>
      <c r="J355" s="6">
        <v>0.10885184999915509</v>
      </c>
      <c r="K355" s="7">
        <v>154.23544150800822</v>
      </c>
      <c r="L355" s="7">
        <v>5.510480558424943</v>
      </c>
      <c r="M355" s="3">
        <v>26</v>
      </c>
      <c r="N355" s="7">
        <v>21.781894629641425</v>
      </c>
      <c r="O355" s="7">
        <v>27.292375188066366</v>
      </c>
    </row>
    <row r="356" spans="1:15" x14ac:dyDescent="0.3">
      <c r="A356" s="1" t="s">
        <v>9</v>
      </c>
      <c r="B356" s="1" t="s">
        <v>25</v>
      </c>
      <c r="C356" s="1" t="s">
        <v>8</v>
      </c>
      <c r="D356" s="2">
        <v>9</v>
      </c>
      <c r="E356" s="2">
        <v>457</v>
      </c>
      <c r="F356" s="2">
        <v>601</v>
      </c>
      <c r="G356" s="2">
        <v>3</v>
      </c>
      <c r="H356" s="2"/>
      <c r="I356" s="2" t="str">
        <f>B356&amp;"-"&amp;D356&amp;"."&amp;E356&amp;"."&amp;F356&amp;"."&amp;G356</f>
        <v>SKC-9.457.601.3</v>
      </c>
      <c r="J356" s="6">
        <v>0.14039711999976134</v>
      </c>
      <c r="K356" s="7">
        <v>192.39764786199589</v>
      </c>
      <c r="L356" s="7">
        <v>6.7160146554152158</v>
      </c>
      <c r="M356" s="3">
        <v>9</v>
      </c>
      <c r="N356" s="7">
        <v>20.313449841338201</v>
      </c>
      <c r="O356" s="7">
        <v>27.029464496753416</v>
      </c>
    </row>
    <row r="357" spans="1:15" x14ac:dyDescent="0.3">
      <c r="A357" s="1" t="s">
        <v>9</v>
      </c>
      <c r="B357" s="1" t="s">
        <v>25</v>
      </c>
      <c r="C357" s="1" t="s">
        <v>8</v>
      </c>
      <c r="D357" s="2">
        <v>5</v>
      </c>
      <c r="E357" s="2">
        <v>257</v>
      </c>
      <c r="F357" s="2">
        <v>203</v>
      </c>
      <c r="G357" s="2">
        <v>4</v>
      </c>
      <c r="H357" s="2"/>
      <c r="I357" s="2" t="str">
        <f>B357&amp;"-"&amp;D357&amp;"."&amp;E357&amp;"."&amp;F357&amp;"."&amp;G357</f>
        <v>SKC-5.257.203.4</v>
      </c>
      <c r="J357" s="6">
        <v>0.10709555999983422</v>
      </c>
      <c r="K357" s="7">
        <v>152.10286857889525</v>
      </c>
      <c r="L357" s="7">
        <v>5.2396437964276004</v>
      </c>
      <c r="M357" s="3">
        <v>28</v>
      </c>
      <c r="N357" s="7">
        <v>21.781894629641425</v>
      </c>
      <c r="O357" s="7">
        <v>27.021538426069025</v>
      </c>
    </row>
    <row r="358" spans="1:15" x14ac:dyDescent="0.3">
      <c r="A358" s="1" t="s">
        <v>9</v>
      </c>
      <c r="B358" s="1" t="s">
        <v>25</v>
      </c>
      <c r="C358" s="1" t="s">
        <v>8</v>
      </c>
      <c r="D358" s="2">
        <v>1</v>
      </c>
      <c r="E358" s="2">
        <v>44</v>
      </c>
      <c r="F358" s="2">
        <v>203</v>
      </c>
      <c r="G358" s="2">
        <v>1</v>
      </c>
      <c r="H358" s="2"/>
      <c r="I358" s="2" t="str">
        <f>D358&amp;"."&amp;E358&amp;"."&amp;F358&amp;"."&amp;G358</f>
        <v>1.44.203.1</v>
      </c>
      <c r="J358" s="6">
        <v>0.14392199999929289</v>
      </c>
      <c r="K358" s="7">
        <v>151.06561792516607</v>
      </c>
      <c r="L358" s="7">
        <v>5.1079129634039893</v>
      </c>
      <c r="M358" s="3">
        <v>29</v>
      </c>
      <c r="N358" s="7">
        <v>21.781894629641425</v>
      </c>
      <c r="O358" s="7">
        <v>26.889807593045415</v>
      </c>
    </row>
    <row r="359" spans="1:15" x14ac:dyDescent="0.3">
      <c r="A359" s="1" t="s">
        <v>9</v>
      </c>
      <c r="B359" s="1" t="s">
        <v>25</v>
      </c>
      <c r="C359" s="1" t="s">
        <v>8</v>
      </c>
      <c r="D359" s="2">
        <v>7</v>
      </c>
      <c r="E359" s="2">
        <v>387</v>
      </c>
      <c r="F359" s="2">
        <v>204</v>
      </c>
      <c r="G359" s="2">
        <v>4</v>
      </c>
      <c r="H359" s="2"/>
      <c r="I359" s="2" t="str">
        <f t="shared" ref="I359:I367" si="12">B359&amp;"-"&amp;D359&amp;"."&amp;E359&amp;"."&amp;F359&amp;"."&amp;G359</f>
        <v>SKC-7.387.204.4</v>
      </c>
      <c r="J359" s="6">
        <v>0.1979258999999729</v>
      </c>
      <c r="K359" s="7">
        <v>289.66498094660966</v>
      </c>
      <c r="L359" s="7">
        <v>20.9052154796079</v>
      </c>
      <c r="M359" s="3">
        <v>1</v>
      </c>
      <c r="N359" s="7">
        <v>5.8871432211677099</v>
      </c>
      <c r="O359" s="7">
        <v>26.792358700775608</v>
      </c>
    </row>
    <row r="360" spans="1:15" x14ac:dyDescent="0.3">
      <c r="A360" s="1" t="s">
        <v>9</v>
      </c>
      <c r="B360" s="1" t="s">
        <v>25</v>
      </c>
      <c r="C360" s="1" t="s">
        <v>8</v>
      </c>
      <c r="D360" s="2">
        <v>8</v>
      </c>
      <c r="E360" s="2">
        <v>403</v>
      </c>
      <c r="F360" s="2">
        <v>105</v>
      </c>
      <c r="G360" s="2">
        <v>1</v>
      </c>
      <c r="H360" s="2"/>
      <c r="I360" s="2" t="str">
        <f t="shared" si="12"/>
        <v>SKC-8.403.105.1</v>
      </c>
      <c r="J360" s="6">
        <v>0.19396502999916265</v>
      </c>
      <c r="K360" s="7">
        <v>291.34662125036539</v>
      </c>
      <c r="L360" s="7">
        <v>24.524534310355747</v>
      </c>
      <c r="M360" s="3">
        <v>2</v>
      </c>
      <c r="N360" s="7">
        <v>0.79948875212222992</v>
      </c>
      <c r="O360" s="7">
        <v>25.324023062477977</v>
      </c>
    </row>
    <row r="361" spans="1:15" x14ac:dyDescent="0.3">
      <c r="A361" s="1" t="s">
        <v>9</v>
      </c>
      <c r="B361" s="1" t="s">
        <v>25</v>
      </c>
      <c r="C361" s="1" t="s">
        <v>8</v>
      </c>
      <c r="D361" s="2">
        <v>9</v>
      </c>
      <c r="E361" s="2">
        <v>496</v>
      </c>
      <c r="F361" s="2">
        <v>219</v>
      </c>
      <c r="G361" s="2">
        <v>6</v>
      </c>
      <c r="H361" s="2"/>
      <c r="I361" s="2" t="str">
        <f t="shared" si="12"/>
        <v>SKC-9.496.219.6</v>
      </c>
      <c r="J361" s="6">
        <v>0.17470463999961794</v>
      </c>
      <c r="K361" s="7">
        <v>240.13445947747408</v>
      </c>
      <c r="L361" s="7">
        <v>14.443230626085972</v>
      </c>
      <c r="M361" s="3">
        <v>2</v>
      </c>
      <c r="N361" s="7">
        <v>10.788915777616113</v>
      </c>
      <c r="O361" s="7">
        <v>25.232146403702085</v>
      </c>
    </row>
    <row r="362" spans="1:15" x14ac:dyDescent="0.3">
      <c r="A362" s="1" t="s">
        <v>9</v>
      </c>
      <c r="B362" s="1" t="s">
        <v>25</v>
      </c>
      <c r="C362" s="1" t="s">
        <v>8</v>
      </c>
      <c r="D362" s="2">
        <v>9</v>
      </c>
      <c r="E362" s="2">
        <v>463</v>
      </c>
      <c r="F362" s="2">
        <v>602</v>
      </c>
      <c r="G362" s="2">
        <v>3</v>
      </c>
      <c r="H362" s="2"/>
      <c r="I362" s="2" t="str">
        <f t="shared" si="12"/>
        <v>SKC-9.463.602.3</v>
      </c>
      <c r="J362" s="6">
        <v>0.14541680999900564</v>
      </c>
      <c r="K362" s="7">
        <v>199.38223887478335</v>
      </c>
      <c r="L362" s="7">
        <v>11.419265301636623</v>
      </c>
      <c r="M362" s="3">
        <v>8</v>
      </c>
      <c r="N362" s="7">
        <v>13.236777871371508</v>
      </c>
      <c r="O362" s="7">
        <v>24.656043173008129</v>
      </c>
    </row>
    <row r="363" spans="1:15" x14ac:dyDescent="0.3">
      <c r="A363" s="1" t="s">
        <v>9</v>
      </c>
      <c r="B363" s="1" t="s">
        <v>25</v>
      </c>
      <c r="C363" s="1" t="s">
        <v>8</v>
      </c>
      <c r="D363" s="2">
        <v>8</v>
      </c>
      <c r="E363" s="2">
        <v>411</v>
      </c>
      <c r="F363" s="2">
        <v>402</v>
      </c>
      <c r="G363" s="2">
        <v>2</v>
      </c>
      <c r="H363" s="2"/>
      <c r="I363" s="2" t="str">
        <f t="shared" si="12"/>
        <v>SKC-8.411.402.2</v>
      </c>
      <c r="J363" s="6">
        <v>0.15478394999990996</v>
      </c>
      <c r="K363" s="7">
        <v>228.22873395868231</v>
      </c>
      <c r="L363" s="7">
        <v>17.150756610303961</v>
      </c>
      <c r="M363" s="3">
        <v>1</v>
      </c>
      <c r="N363" s="7">
        <v>7.4692595808033415</v>
      </c>
      <c r="O363" s="7">
        <v>24.620016191107304</v>
      </c>
    </row>
    <row r="364" spans="1:15" x14ac:dyDescent="0.3">
      <c r="A364" s="1" t="s">
        <v>9</v>
      </c>
      <c r="B364" s="1" t="s">
        <v>25</v>
      </c>
      <c r="C364" s="1" t="s">
        <v>8</v>
      </c>
      <c r="D364" s="2">
        <v>3</v>
      </c>
      <c r="E364" s="2">
        <v>144</v>
      </c>
      <c r="F364" s="2">
        <v>208</v>
      </c>
      <c r="G364" s="2">
        <v>3</v>
      </c>
      <c r="H364" s="2"/>
      <c r="I364" s="2" t="str">
        <f t="shared" si="12"/>
        <v>SKC-3.144.208.3</v>
      </c>
      <c r="J364" s="6">
        <v>0.21233663999919372</v>
      </c>
      <c r="K364" s="7">
        <v>243.50605472788189</v>
      </c>
      <c r="L364" s="7">
        <v>13.859779845885956</v>
      </c>
      <c r="M364" s="3">
        <v>1</v>
      </c>
      <c r="N364" s="7">
        <v>10.141037286458882</v>
      </c>
      <c r="O364" s="7">
        <v>24.000817132344839</v>
      </c>
    </row>
    <row r="365" spans="1:15" x14ac:dyDescent="0.3">
      <c r="A365" s="1" t="s">
        <v>9</v>
      </c>
      <c r="B365" s="1" t="s">
        <v>25</v>
      </c>
      <c r="C365" s="1" t="s">
        <v>8</v>
      </c>
      <c r="D365" s="2">
        <v>9</v>
      </c>
      <c r="E365" s="2">
        <v>463</v>
      </c>
      <c r="F365" s="2">
        <v>602</v>
      </c>
      <c r="G365" s="2">
        <v>2</v>
      </c>
      <c r="H365" s="2"/>
      <c r="I365" s="2" t="str">
        <f t="shared" si="12"/>
        <v>SKC-9.463.602.2</v>
      </c>
      <c r="J365" s="6">
        <v>0.13433471999996982</v>
      </c>
      <c r="K365" s="7">
        <v>183.9621897837398</v>
      </c>
      <c r="L365" s="7">
        <v>9.4609190670740908</v>
      </c>
      <c r="M365" s="3">
        <v>12</v>
      </c>
      <c r="N365" s="7">
        <v>13.236777871371508</v>
      </c>
      <c r="O365" s="7">
        <v>22.697696938445599</v>
      </c>
    </row>
    <row r="366" spans="1:15" x14ac:dyDescent="0.3">
      <c r="A366" s="1" t="s">
        <v>9</v>
      </c>
      <c r="B366" s="1" t="s">
        <v>25</v>
      </c>
      <c r="C366" s="1" t="s">
        <v>8</v>
      </c>
      <c r="D366" s="2">
        <v>3</v>
      </c>
      <c r="E366" s="2">
        <v>155</v>
      </c>
      <c r="F366" s="2">
        <v>602</v>
      </c>
      <c r="G366" s="2">
        <v>1</v>
      </c>
      <c r="H366" s="2"/>
      <c r="I366" s="2" t="str">
        <f t="shared" si="12"/>
        <v>SKC-3.155.602.1</v>
      </c>
      <c r="J366" s="6">
        <v>0.16039499999897089</v>
      </c>
      <c r="K366" s="7">
        <v>180.82699275485837</v>
      </c>
      <c r="L366" s="7">
        <v>9.0627490444061465</v>
      </c>
      <c r="M366" s="3">
        <v>13</v>
      </c>
      <c r="N366" s="7">
        <v>13.236777871371508</v>
      </c>
      <c r="O366" s="7">
        <v>22.299526915777655</v>
      </c>
    </row>
    <row r="367" spans="1:15" x14ac:dyDescent="0.3">
      <c r="A367" s="1" t="s">
        <v>9</v>
      </c>
      <c r="B367" s="1" t="s">
        <v>25</v>
      </c>
      <c r="C367" s="1" t="s">
        <v>8</v>
      </c>
      <c r="D367" s="2">
        <v>6</v>
      </c>
      <c r="E367" s="2">
        <v>275</v>
      </c>
      <c r="F367" s="2">
        <v>208</v>
      </c>
      <c r="G367" s="2">
        <v>6</v>
      </c>
      <c r="H367" s="2"/>
      <c r="I367" s="2" t="str">
        <f t="shared" si="12"/>
        <v>SKC-6.275.208.6</v>
      </c>
      <c r="J367" s="6">
        <v>0.15572783999959938</v>
      </c>
      <c r="K367" s="7">
        <v>228.06900077473205</v>
      </c>
      <c r="L367" s="7">
        <v>11.899273993835923</v>
      </c>
      <c r="M367" s="3">
        <v>2</v>
      </c>
      <c r="N367" s="7">
        <v>10.141037286458882</v>
      </c>
      <c r="O367" s="7">
        <v>22.040311280294805</v>
      </c>
    </row>
    <row r="368" spans="1:15" x14ac:dyDescent="0.3">
      <c r="A368" s="1" t="s">
        <v>9</v>
      </c>
      <c r="B368" s="1" t="s">
        <v>25</v>
      </c>
      <c r="C368" s="1" t="s">
        <v>8</v>
      </c>
      <c r="D368" s="2">
        <v>1</v>
      </c>
      <c r="E368" s="2">
        <v>19</v>
      </c>
      <c r="F368" s="2">
        <v>604</v>
      </c>
      <c r="G368" s="2">
        <v>3</v>
      </c>
      <c r="H368" s="2"/>
      <c r="I368" s="2" t="str">
        <f>D368&amp;"."&amp;E368&amp;"."&amp;F368&amp;"."&amp;G368</f>
        <v>1.19.604.3</v>
      </c>
      <c r="J368" s="6">
        <v>0.24592451999887999</v>
      </c>
      <c r="K368" s="7">
        <v>270.30798518179029</v>
      </c>
      <c r="L368" s="7">
        <v>22.295669080976804</v>
      </c>
      <c r="M368" s="3">
        <v>1</v>
      </c>
      <c r="N368" s="7">
        <v>-0.514006425740554</v>
      </c>
      <c r="O368" s="7">
        <v>21.78166265523625</v>
      </c>
    </row>
    <row r="369" spans="1:15" x14ac:dyDescent="0.3">
      <c r="A369" s="1" t="s">
        <v>9</v>
      </c>
      <c r="B369" s="1" t="s">
        <v>25</v>
      </c>
      <c r="C369" s="1" t="s">
        <v>8</v>
      </c>
      <c r="D369" s="2">
        <v>7</v>
      </c>
      <c r="E369" s="2">
        <v>384</v>
      </c>
      <c r="F369" s="2">
        <v>205</v>
      </c>
      <c r="G369" s="2">
        <v>5</v>
      </c>
      <c r="H369" s="2"/>
      <c r="I369" s="2" t="str">
        <f t="shared" ref="I369:I397" si="13">B369&amp;"-"&amp;D369&amp;"."&amp;E369&amp;"."&amp;F369&amp;"."&amp;G369</f>
        <v>SKC-7.384.205.5</v>
      </c>
      <c r="J369" s="6">
        <v>0.14814854999895033</v>
      </c>
      <c r="K369" s="7">
        <v>212.57945678130193</v>
      </c>
      <c r="L369" s="7">
        <v>14.816774325974661</v>
      </c>
      <c r="M369" s="3">
        <v>2</v>
      </c>
      <c r="N369" s="7">
        <v>6.6946829090517399</v>
      </c>
      <c r="O369" s="7">
        <v>21.511457235026402</v>
      </c>
    </row>
    <row r="370" spans="1:15" x14ac:dyDescent="0.3">
      <c r="A370" s="1" t="s">
        <v>9</v>
      </c>
      <c r="B370" s="1" t="s">
        <v>25</v>
      </c>
      <c r="C370" s="1" t="s">
        <v>8</v>
      </c>
      <c r="D370" s="2">
        <v>8</v>
      </c>
      <c r="E370" s="2">
        <v>446</v>
      </c>
      <c r="F370" s="2">
        <v>219</v>
      </c>
      <c r="G370" s="2">
        <v>1</v>
      </c>
      <c r="H370" s="2"/>
      <c r="I370" s="2" t="str">
        <f t="shared" si="13"/>
        <v>SKC-8.446.219.1</v>
      </c>
      <c r="J370" s="6">
        <v>0.14394239999819547</v>
      </c>
      <c r="K370" s="7">
        <v>210.76378069326915</v>
      </c>
      <c r="L370" s="7">
        <v>10.713154420491943</v>
      </c>
      <c r="M370" s="3">
        <v>5</v>
      </c>
      <c r="N370" s="7">
        <v>10.788915777616113</v>
      </c>
      <c r="O370" s="7">
        <v>21.502070198108058</v>
      </c>
    </row>
    <row r="371" spans="1:15" x14ac:dyDescent="0.3">
      <c r="A371" s="1" t="s">
        <v>9</v>
      </c>
      <c r="B371" s="1" t="s">
        <v>25</v>
      </c>
      <c r="C371" s="1" t="s">
        <v>8</v>
      </c>
      <c r="D371" s="2">
        <v>6</v>
      </c>
      <c r="E371" s="2">
        <v>273</v>
      </c>
      <c r="F371" s="2">
        <v>219</v>
      </c>
      <c r="G371" s="2">
        <v>2</v>
      </c>
      <c r="H371" s="2"/>
      <c r="I371" s="2" t="str">
        <f t="shared" si="13"/>
        <v>SKC-6.273.219.2</v>
      </c>
      <c r="J371" s="6">
        <v>0.14307056999859924</v>
      </c>
      <c r="K371" s="7">
        <v>209.65697442309994</v>
      </c>
      <c r="L371" s="7">
        <v>10.57259002418045</v>
      </c>
      <c r="M371" s="3">
        <v>6</v>
      </c>
      <c r="N371" s="7">
        <v>10.788915777616113</v>
      </c>
      <c r="O371" s="7">
        <v>21.361505801796561</v>
      </c>
    </row>
    <row r="372" spans="1:15" x14ac:dyDescent="0.3">
      <c r="A372" s="1" t="s">
        <v>9</v>
      </c>
      <c r="B372" s="1" t="s">
        <v>25</v>
      </c>
      <c r="C372" s="1" t="s">
        <v>8</v>
      </c>
      <c r="D372" s="2">
        <v>2</v>
      </c>
      <c r="E372" s="2">
        <v>92</v>
      </c>
      <c r="F372" s="2">
        <v>214</v>
      </c>
      <c r="G372" s="2">
        <v>5</v>
      </c>
      <c r="H372" s="2"/>
      <c r="I372" s="2" t="str">
        <f t="shared" si="13"/>
        <v>SKC-2.92.214.5</v>
      </c>
      <c r="J372" s="6">
        <v>0.27121499999702792</v>
      </c>
      <c r="K372" s="7">
        <v>292.19128210841814</v>
      </c>
      <c r="L372" s="7">
        <v>22.328709736883464</v>
      </c>
      <c r="M372" s="3">
        <v>2</v>
      </c>
      <c r="N372" s="7">
        <v>-1.567151461787833</v>
      </c>
      <c r="O372" s="7">
        <v>20.761558275095631</v>
      </c>
    </row>
    <row r="373" spans="1:15" x14ac:dyDescent="0.3">
      <c r="A373" s="1" t="s">
        <v>9</v>
      </c>
      <c r="B373" s="1" t="s">
        <v>25</v>
      </c>
      <c r="C373" s="1" t="s">
        <v>8</v>
      </c>
      <c r="D373" s="2">
        <v>3</v>
      </c>
      <c r="E373" s="2">
        <v>150</v>
      </c>
      <c r="F373" s="2">
        <v>219</v>
      </c>
      <c r="G373" s="2">
        <v>1</v>
      </c>
      <c r="H373" s="2"/>
      <c r="I373" s="2" t="str">
        <f t="shared" si="13"/>
        <v>SKC-3.150.219.1</v>
      </c>
      <c r="J373" s="6">
        <v>0.17964827999821864</v>
      </c>
      <c r="K373" s="7">
        <v>204.06032790275987</v>
      </c>
      <c r="L373" s="7">
        <v>9.8618159160972638</v>
      </c>
      <c r="M373" s="3">
        <v>7</v>
      </c>
      <c r="N373" s="7">
        <v>10.788915777616113</v>
      </c>
      <c r="O373" s="7">
        <v>20.650731693713375</v>
      </c>
    </row>
    <row r="374" spans="1:15" x14ac:dyDescent="0.3">
      <c r="A374" s="1" t="s">
        <v>9</v>
      </c>
      <c r="B374" s="1" t="s">
        <v>25</v>
      </c>
      <c r="C374" s="1" t="s">
        <v>8</v>
      </c>
      <c r="D374" s="2">
        <v>8</v>
      </c>
      <c r="E374" s="2">
        <v>444</v>
      </c>
      <c r="F374" s="2">
        <v>208</v>
      </c>
      <c r="G374" s="2">
        <v>1</v>
      </c>
      <c r="H374" s="2"/>
      <c r="I374" s="2" t="str">
        <f t="shared" si="13"/>
        <v>SKC-8.444.208.1</v>
      </c>
      <c r="J374" s="6">
        <v>0.14745794999907957</v>
      </c>
      <c r="K374" s="7">
        <v>216.42707758881954</v>
      </c>
      <c r="L374" s="7">
        <v>10.420749749225036</v>
      </c>
      <c r="M374" s="3">
        <v>3</v>
      </c>
      <c r="N374" s="7">
        <v>10.141037286458882</v>
      </c>
      <c r="O374" s="7">
        <v>20.561787035683921</v>
      </c>
    </row>
    <row r="375" spans="1:15" x14ac:dyDescent="0.3">
      <c r="A375" s="1" t="s">
        <v>9</v>
      </c>
      <c r="B375" s="1" t="s">
        <v>25</v>
      </c>
      <c r="C375" s="1" t="s">
        <v>8</v>
      </c>
      <c r="D375" s="2">
        <v>6</v>
      </c>
      <c r="E375" s="2">
        <v>281</v>
      </c>
      <c r="F375" s="2">
        <v>204</v>
      </c>
      <c r="G375" s="2">
        <v>1</v>
      </c>
      <c r="H375" s="2"/>
      <c r="I375" s="2" t="str">
        <f t="shared" si="13"/>
        <v>SKC-6.281.204.1</v>
      </c>
      <c r="J375" s="6">
        <v>0.16349039999840898</v>
      </c>
      <c r="K375" s="7">
        <v>239.36088751199165</v>
      </c>
      <c r="L375" s="7">
        <v>14.516595613411413</v>
      </c>
      <c r="M375" s="3">
        <v>3</v>
      </c>
      <c r="N375" s="7">
        <v>5.8871432211677099</v>
      </c>
      <c r="O375" s="7">
        <v>20.403738834579123</v>
      </c>
    </row>
    <row r="376" spans="1:15" x14ac:dyDescent="0.3">
      <c r="A376" s="1" t="s">
        <v>9</v>
      </c>
      <c r="B376" s="1" t="s">
        <v>25</v>
      </c>
      <c r="C376" s="1" t="s">
        <v>8</v>
      </c>
      <c r="D376" s="2">
        <v>3</v>
      </c>
      <c r="E376" s="2">
        <v>156</v>
      </c>
      <c r="F376" s="2">
        <v>616</v>
      </c>
      <c r="G376" s="2">
        <v>3</v>
      </c>
      <c r="H376" s="2"/>
      <c r="I376" s="2" t="str">
        <f t="shared" si="13"/>
        <v>SKC-3.156.616.3</v>
      </c>
      <c r="J376" s="6">
        <v>0.20981399999982386</v>
      </c>
      <c r="K376" s="7">
        <v>240.46193234638886</v>
      </c>
      <c r="L376" s="7">
        <v>17.817430674311748</v>
      </c>
      <c r="M376" s="3">
        <v>5</v>
      </c>
      <c r="N376" s="7">
        <v>2.5406220299943492</v>
      </c>
      <c r="O376" s="7">
        <v>20.358052704306097</v>
      </c>
    </row>
    <row r="377" spans="1:15" x14ac:dyDescent="0.3">
      <c r="A377" s="1" t="s">
        <v>9</v>
      </c>
      <c r="B377" s="1" t="s">
        <v>25</v>
      </c>
      <c r="C377" s="1" t="s">
        <v>8</v>
      </c>
      <c r="D377" s="2">
        <v>2</v>
      </c>
      <c r="E377" s="2">
        <v>95</v>
      </c>
      <c r="F377" s="2">
        <v>208</v>
      </c>
      <c r="G377" s="2">
        <v>2</v>
      </c>
      <c r="H377" s="2"/>
      <c r="I377" s="2" t="str">
        <f t="shared" si="13"/>
        <v>SKC-2.95.208.2</v>
      </c>
      <c r="J377" s="6">
        <v>0.2034687599989411</v>
      </c>
      <c r="K377" s="7">
        <v>214.41600811053857</v>
      </c>
      <c r="L377" s="7">
        <v>10.165343925483359</v>
      </c>
      <c r="M377" s="3">
        <v>4</v>
      </c>
      <c r="N377" s="7">
        <v>10.141037286458882</v>
      </c>
      <c r="O377" s="7">
        <v>20.306381211942242</v>
      </c>
    </row>
    <row r="378" spans="1:15" x14ac:dyDescent="0.3">
      <c r="A378" s="1" t="s">
        <v>9</v>
      </c>
      <c r="B378" s="1" t="s">
        <v>25</v>
      </c>
      <c r="C378" s="1" t="s">
        <v>8</v>
      </c>
      <c r="D378" s="2">
        <v>7</v>
      </c>
      <c r="E378" s="2">
        <v>391</v>
      </c>
      <c r="F378" s="2">
        <v>220</v>
      </c>
      <c r="G378" s="2">
        <v>5</v>
      </c>
      <c r="H378" s="2"/>
      <c r="I378" s="2" t="str">
        <f t="shared" si="13"/>
        <v>SKC-7.391.220.5</v>
      </c>
      <c r="J378" s="6">
        <v>0.14565599999878032</v>
      </c>
      <c r="K378" s="7">
        <v>208.71947782968243</v>
      </c>
      <c r="L378" s="7">
        <v>12.411049681363142</v>
      </c>
      <c r="M378" s="3">
        <v>5</v>
      </c>
      <c r="N378" s="7">
        <v>7.6230344460161445</v>
      </c>
      <c r="O378" s="7">
        <v>20.034084127379288</v>
      </c>
    </row>
    <row r="379" spans="1:15" x14ac:dyDescent="0.3">
      <c r="A379" s="1" t="s">
        <v>9</v>
      </c>
      <c r="B379" s="1" t="s">
        <v>25</v>
      </c>
      <c r="C379" s="1" t="s">
        <v>8</v>
      </c>
      <c r="D379" s="2">
        <v>4</v>
      </c>
      <c r="E379" s="2">
        <v>210</v>
      </c>
      <c r="F379" s="2">
        <v>505</v>
      </c>
      <c r="G379" s="2">
        <v>1</v>
      </c>
      <c r="H379" s="2"/>
      <c r="I379" s="2" t="str">
        <f t="shared" si="13"/>
        <v>SKC-4.210.505.1</v>
      </c>
      <c r="J379" s="6">
        <v>0.17206016999989515</v>
      </c>
      <c r="K379" s="7">
        <v>209.79767070716773</v>
      </c>
      <c r="L379" s="7">
        <v>13.409596160854134</v>
      </c>
      <c r="M379" s="3">
        <v>2</v>
      </c>
      <c r="N379" s="7">
        <v>6.621624975106899</v>
      </c>
      <c r="O379" s="7">
        <v>20.031221135961033</v>
      </c>
    </row>
    <row r="380" spans="1:15" x14ac:dyDescent="0.3">
      <c r="A380" s="1" t="s">
        <v>9</v>
      </c>
      <c r="B380" s="1" t="s">
        <v>25</v>
      </c>
      <c r="C380" s="1" t="s">
        <v>8</v>
      </c>
      <c r="D380" s="2">
        <v>6</v>
      </c>
      <c r="E380" s="2">
        <v>273</v>
      </c>
      <c r="F380" s="2">
        <v>219</v>
      </c>
      <c r="G380" s="2">
        <v>1</v>
      </c>
      <c r="H380" s="2"/>
      <c r="I380" s="2" t="str">
        <f t="shared" si="13"/>
        <v>SKC-6.273.219.1</v>
      </c>
      <c r="J380" s="6">
        <v>0.13438499999938358</v>
      </c>
      <c r="K380" s="7">
        <v>197.02242181484655</v>
      </c>
      <c r="L380" s="7">
        <v>8.968001842932269</v>
      </c>
      <c r="M380" s="3">
        <v>8</v>
      </c>
      <c r="N380" s="7">
        <v>10.788915777616113</v>
      </c>
      <c r="O380" s="7">
        <v>19.756917620548382</v>
      </c>
    </row>
    <row r="381" spans="1:15" x14ac:dyDescent="0.3">
      <c r="A381" s="1" t="s">
        <v>9</v>
      </c>
      <c r="B381" s="1" t="s">
        <v>25</v>
      </c>
      <c r="C381" s="1" t="s">
        <v>8</v>
      </c>
      <c r="D381" s="2">
        <v>6</v>
      </c>
      <c r="E381" s="2">
        <v>279</v>
      </c>
      <c r="F381" s="2">
        <v>206</v>
      </c>
      <c r="G381" s="2">
        <v>6</v>
      </c>
      <c r="H381" s="2"/>
      <c r="I381" s="2" t="str">
        <f t="shared" si="13"/>
        <v>SKC-6.279.206.6</v>
      </c>
      <c r="J381" s="6">
        <v>0.1699319999988802</v>
      </c>
      <c r="K381" s="7">
        <v>248.7312263722655</v>
      </c>
      <c r="L381" s="7">
        <v>16.596461584800199</v>
      </c>
      <c r="M381" s="3">
        <v>1</v>
      </c>
      <c r="N381" s="7">
        <v>3.1177283379105027</v>
      </c>
      <c r="O381" s="7">
        <v>19.714189922710702</v>
      </c>
    </row>
    <row r="382" spans="1:15" x14ac:dyDescent="0.3">
      <c r="A382" s="1" t="s">
        <v>9</v>
      </c>
      <c r="B382" s="1" t="s">
        <v>25</v>
      </c>
      <c r="C382" s="1" t="s">
        <v>8</v>
      </c>
      <c r="D382" s="2">
        <v>4</v>
      </c>
      <c r="E382" s="2">
        <v>177</v>
      </c>
      <c r="F382" s="2">
        <v>206</v>
      </c>
      <c r="G382" s="2">
        <v>6</v>
      </c>
      <c r="H382" s="2"/>
      <c r="I382" s="2" t="str">
        <f t="shared" si="13"/>
        <v>SKC-4.177.206.6</v>
      </c>
      <c r="J382" s="6">
        <v>0.19818899999881978</v>
      </c>
      <c r="K382" s="7">
        <v>244.35806882235042</v>
      </c>
      <c r="L382" s="7">
        <v>16.04107057596098</v>
      </c>
      <c r="M382" s="3">
        <v>4</v>
      </c>
      <c r="N382" s="7">
        <v>3.1177283379105027</v>
      </c>
      <c r="O382" s="7">
        <v>19.158798913871482</v>
      </c>
    </row>
    <row r="383" spans="1:15" x14ac:dyDescent="0.3">
      <c r="A383" s="1" t="s">
        <v>9</v>
      </c>
      <c r="B383" s="1" t="s">
        <v>25</v>
      </c>
      <c r="C383" s="1" t="s">
        <v>8</v>
      </c>
      <c r="D383" s="2">
        <v>2</v>
      </c>
      <c r="E383" s="2">
        <v>93</v>
      </c>
      <c r="F383" s="2">
        <v>219</v>
      </c>
      <c r="G383" s="2">
        <v>3</v>
      </c>
      <c r="H383" s="2"/>
      <c r="I383" s="2" t="str">
        <f t="shared" si="13"/>
        <v>SKC-2.93.219.3</v>
      </c>
      <c r="J383" s="6">
        <v>0.18253817999902822</v>
      </c>
      <c r="K383" s="7">
        <v>190.38690192732111</v>
      </c>
      <c r="L383" s="7">
        <v>8.1252908172165466</v>
      </c>
      <c r="M383" s="3">
        <v>10</v>
      </c>
      <c r="N383" s="7">
        <v>10.788915777616113</v>
      </c>
      <c r="O383" s="7">
        <v>18.91420659483266</v>
      </c>
    </row>
    <row r="384" spans="1:15" x14ac:dyDescent="0.3">
      <c r="A384" s="1" t="s">
        <v>9</v>
      </c>
      <c r="B384" s="1" t="s">
        <v>25</v>
      </c>
      <c r="C384" s="1" t="s">
        <v>8</v>
      </c>
      <c r="D384" s="2">
        <v>5</v>
      </c>
      <c r="E384" s="2">
        <v>253</v>
      </c>
      <c r="F384" s="2">
        <v>205</v>
      </c>
      <c r="G384" s="2">
        <v>1</v>
      </c>
      <c r="H384" s="2"/>
      <c r="I384" s="2" t="str">
        <f t="shared" si="13"/>
        <v>SKC-5.253.205.1</v>
      </c>
      <c r="J384" s="6">
        <v>0.131623799999943</v>
      </c>
      <c r="K384" s="7">
        <v>191.85572548944111</v>
      </c>
      <c r="L384" s="7">
        <v>12.184860451908341</v>
      </c>
      <c r="M384" s="3">
        <v>3</v>
      </c>
      <c r="N384" s="7">
        <v>6.6946829090517399</v>
      </c>
      <c r="O384" s="7">
        <v>18.879543360960081</v>
      </c>
    </row>
    <row r="385" spans="1:15" x14ac:dyDescent="0.3">
      <c r="A385" s="1" t="s">
        <v>9</v>
      </c>
      <c r="B385" s="1" t="s">
        <v>25</v>
      </c>
      <c r="C385" s="1" t="s">
        <v>8</v>
      </c>
      <c r="D385" s="2">
        <v>3</v>
      </c>
      <c r="E385" s="2">
        <v>147</v>
      </c>
      <c r="F385" s="2">
        <v>204</v>
      </c>
      <c r="G385" s="2">
        <v>1</v>
      </c>
      <c r="H385" s="2"/>
      <c r="I385" s="2" t="str">
        <f t="shared" si="13"/>
        <v>SKC-3.147.204.1</v>
      </c>
      <c r="J385" s="6">
        <v>0.19791998999971838</v>
      </c>
      <c r="K385" s="7">
        <v>226.1091820308198</v>
      </c>
      <c r="L385" s="7">
        <v>12.833629017302592</v>
      </c>
      <c r="M385" s="3">
        <v>8</v>
      </c>
      <c r="N385" s="7">
        <v>5.8871432211677099</v>
      </c>
      <c r="O385" s="7">
        <v>18.720772238470303</v>
      </c>
    </row>
    <row r="386" spans="1:15" x14ac:dyDescent="0.3">
      <c r="A386" s="1" t="s">
        <v>9</v>
      </c>
      <c r="B386" s="1" t="s">
        <v>25</v>
      </c>
      <c r="C386" s="1" t="s">
        <v>8</v>
      </c>
      <c r="D386" s="2">
        <v>8</v>
      </c>
      <c r="E386" s="2">
        <v>444</v>
      </c>
      <c r="F386" s="2">
        <v>208</v>
      </c>
      <c r="G386" s="2">
        <v>2</v>
      </c>
      <c r="H386" s="2"/>
      <c r="I386" s="2" t="str">
        <f t="shared" si="13"/>
        <v>SKC-8.444.208.2</v>
      </c>
      <c r="J386" s="6">
        <v>0.13798511999993934</v>
      </c>
      <c r="K386" s="7">
        <v>201.16703329625767</v>
      </c>
      <c r="L386" s="7">
        <v>8.4827241240696782</v>
      </c>
      <c r="M386" s="3">
        <v>6</v>
      </c>
      <c r="N386" s="7">
        <v>10.141037286458882</v>
      </c>
      <c r="O386" s="7">
        <v>18.623761410528559</v>
      </c>
    </row>
    <row r="387" spans="1:15" x14ac:dyDescent="0.3">
      <c r="A387" s="1" t="s">
        <v>9</v>
      </c>
      <c r="B387" s="1" t="s">
        <v>25</v>
      </c>
      <c r="C387" s="1" t="s">
        <v>8</v>
      </c>
      <c r="D387" s="2">
        <v>3</v>
      </c>
      <c r="E387" s="2">
        <v>131</v>
      </c>
      <c r="F387" s="2">
        <v>105</v>
      </c>
      <c r="G387" s="2">
        <v>5</v>
      </c>
      <c r="H387" s="2"/>
      <c r="I387" s="2" t="str">
        <f t="shared" si="13"/>
        <v>SKC-3.131.105.5</v>
      </c>
      <c r="J387" s="6">
        <v>0.19508249999853433</v>
      </c>
      <c r="K387" s="7">
        <v>222.68512357538236</v>
      </c>
      <c r="L387" s="7">
        <v>15.804524105632906</v>
      </c>
      <c r="M387" s="3">
        <v>4</v>
      </c>
      <c r="N387" s="7">
        <v>0.79948875212222992</v>
      </c>
      <c r="O387" s="7">
        <v>16.604012857755137</v>
      </c>
    </row>
    <row r="388" spans="1:15" x14ac:dyDescent="0.3">
      <c r="A388" s="1" t="s">
        <v>9</v>
      </c>
      <c r="B388" s="1" t="s">
        <v>25</v>
      </c>
      <c r="C388" s="1" t="s">
        <v>8</v>
      </c>
      <c r="D388" s="2">
        <v>6</v>
      </c>
      <c r="E388" s="2">
        <v>319</v>
      </c>
      <c r="F388" s="2">
        <v>106</v>
      </c>
      <c r="G388" s="2">
        <v>1</v>
      </c>
      <c r="H388" s="2"/>
      <c r="I388" s="2" t="str">
        <f t="shared" si="13"/>
        <v>SKC-6.319.106.1</v>
      </c>
      <c r="J388" s="6">
        <v>0.20212031999835745</v>
      </c>
      <c r="K388" s="7">
        <v>295.55429295758063</v>
      </c>
      <c r="L388" s="7">
        <v>27.642109714581458</v>
      </c>
      <c r="M388" s="3">
        <v>1</v>
      </c>
      <c r="N388" s="7">
        <v>-11.08366319115038</v>
      </c>
      <c r="O388" s="7">
        <v>16.55844652343108</v>
      </c>
    </row>
    <row r="389" spans="1:15" x14ac:dyDescent="0.3">
      <c r="A389" s="1" t="s">
        <v>9</v>
      </c>
      <c r="B389" s="1" t="s">
        <v>25</v>
      </c>
      <c r="C389" s="1" t="s">
        <v>8</v>
      </c>
      <c r="D389" s="2">
        <v>4</v>
      </c>
      <c r="E389" s="2">
        <v>198</v>
      </c>
      <c r="F389" s="2">
        <v>110</v>
      </c>
      <c r="G389" s="2">
        <v>1</v>
      </c>
      <c r="H389" s="2"/>
      <c r="I389" s="2" t="str">
        <f t="shared" si="13"/>
        <v>SKC-4.198.110.1</v>
      </c>
      <c r="J389" s="6">
        <v>0.23841674999857787</v>
      </c>
      <c r="K389" s="7">
        <v>297.5669976311375</v>
      </c>
      <c r="L389" s="7">
        <v>27.22811951397178</v>
      </c>
      <c r="M389" s="3">
        <v>1</v>
      </c>
      <c r="N389" s="7">
        <v>-10.810556723006853</v>
      </c>
      <c r="O389" s="7">
        <v>16.417562790964929</v>
      </c>
    </row>
    <row r="390" spans="1:15" x14ac:dyDescent="0.3">
      <c r="A390" s="1" t="s">
        <v>9</v>
      </c>
      <c r="B390" s="1" t="s">
        <v>25</v>
      </c>
      <c r="C390" s="1" t="s">
        <v>8</v>
      </c>
      <c r="D390" s="2">
        <v>7</v>
      </c>
      <c r="E390" s="2">
        <v>364</v>
      </c>
      <c r="F390" s="2">
        <v>613</v>
      </c>
      <c r="G390" s="2">
        <v>4</v>
      </c>
      <c r="H390" s="2"/>
      <c r="I390" s="2" t="str">
        <f t="shared" si="13"/>
        <v>SKC-7.364.613.4</v>
      </c>
      <c r="J390" s="6">
        <v>0.15965585999947507</v>
      </c>
      <c r="K390" s="7">
        <v>230.39975101361674</v>
      </c>
      <c r="L390" s="7">
        <v>18.600796992165243</v>
      </c>
      <c r="M390" s="3">
        <v>2</v>
      </c>
      <c r="N390" s="7">
        <v>-2.5331064495352122</v>
      </c>
      <c r="O390" s="7">
        <v>16.067690542630032</v>
      </c>
    </row>
    <row r="391" spans="1:15" x14ac:dyDescent="0.3">
      <c r="A391" s="1" t="s">
        <v>9</v>
      </c>
      <c r="B391" s="1" t="s">
        <v>25</v>
      </c>
      <c r="C391" s="1" t="s">
        <v>8</v>
      </c>
      <c r="D391" s="2">
        <v>7</v>
      </c>
      <c r="E391" s="2">
        <v>373</v>
      </c>
      <c r="F391" s="2">
        <v>111</v>
      </c>
      <c r="G391" s="2">
        <v>4</v>
      </c>
      <c r="H391" s="2"/>
      <c r="I391" s="2" t="str">
        <f t="shared" si="13"/>
        <v>SKC-7.373.111.4</v>
      </c>
      <c r="J391" s="6">
        <v>0.15259103999960644</v>
      </c>
      <c r="K391" s="7">
        <v>219.4591253512977</v>
      </c>
      <c r="L391" s="7">
        <v>16.039892980744614</v>
      </c>
      <c r="M391" s="3">
        <v>4</v>
      </c>
      <c r="N391" s="7">
        <v>-1.4893076764165136</v>
      </c>
      <c r="O391" s="7">
        <v>14.5505853043281</v>
      </c>
    </row>
    <row r="392" spans="1:15" x14ac:dyDescent="0.3">
      <c r="A392" s="1" t="s">
        <v>9</v>
      </c>
      <c r="B392" s="1" t="s">
        <v>25</v>
      </c>
      <c r="C392" s="1" t="s">
        <v>8</v>
      </c>
      <c r="D392" s="2">
        <v>8</v>
      </c>
      <c r="E392" s="2">
        <v>399</v>
      </c>
      <c r="F392" s="2">
        <v>114</v>
      </c>
      <c r="G392" s="2">
        <v>1</v>
      </c>
      <c r="H392" s="2"/>
      <c r="I392" s="2" t="str">
        <f t="shared" si="13"/>
        <v>SKC-8.399.114.1</v>
      </c>
      <c r="J392" s="6">
        <v>0.1691765999985364</v>
      </c>
      <c r="K392" s="7">
        <v>251.41425259316796</v>
      </c>
      <c r="L392" s="7">
        <v>17.512197824419239</v>
      </c>
      <c r="M392" s="3">
        <v>1</v>
      </c>
      <c r="N392" s="7">
        <v>-3.2611644917142155</v>
      </c>
      <c r="O392" s="7">
        <v>14.251033332705024</v>
      </c>
    </row>
    <row r="393" spans="1:15" x14ac:dyDescent="0.3">
      <c r="A393" s="1" t="s">
        <v>9</v>
      </c>
      <c r="B393" s="1" t="s">
        <v>25</v>
      </c>
      <c r="C393" s="1" t="s">
        <v>8</v>
      </c>
      <c r="D393" s="2">
        <v>9</v>
      </c>
      <c r="E393" s="2">
        <v>505</v>
      </c>
      <c r="F393" s="2">
        <v>302</v>
      </c>
      <c r="G393" s="2">
        <v>2</v>
      </c>
      <c r="H393" s="2"/>
      <c r="I393" s="2" t="str">
        <f t="shared" si="13"/>
        <v>SKC-9.505.302.2</v>
      </c>
      <c r="J393" s="6">
        <v>0.17013770999983535</v>
      </c>
      <c r="K393" s="7">
        <v>233.77985625749173</v>
      </c>
      <c r="L393" s="7">
        <v>17.162244567665237</v>
      </c>
      <c r="M393" s="3">
        <v>1</v>
      </c>
      <c r="N393" s="7">
        <v>-3.0800594742365535</v>
      </c>
      <c r="O393" s="7">
        <v>14.082185093428684</v>
      </c>
    </row>
    <row r="394" spans="1:15" x14ac:dyDescent="0.3">
      <c r="A394" s="1" t="s">
        <v>9</v>
      </c>
      <c r="B394" s="1" t="s">
        <v>25</v>
      </c>
      <c r="C394" s="1" t="s">
        <v>8</v>
      </c>
      <c r="D394" s="2">
        <v>3</v>
      </c>
      <c r="E394" s="2">
        <v>161</v>
      </c>
      <c r="F394" s="2">
        <v>613</v>
      </c>
      <c r="G394" s="2">
        <v>1</v>
      </c>
      <c r="H394" s="2"/>
      <c r="I394" s="2" t="str">
        <f t="shared" si="13"/>
        <v>SKC-3.161.613.1</v>
      </c>
      <c r="J394" s="6">
        <v>0.18253817999902822</v>
      </c>
      <c r="K394" s="7">
        <v>207.54763059951352</v>
      </c>
      <c r="L394" s="7">
        <v>15.698577699574138</v>
      </c>
      <c r="M394" s="3">
        <v>4</v>
      </c>
      <c r="N394" s="7">
        <v>-2.5331064495352122</v>
      </c>
      <c r="O394" s="7">
        <v>13.165471250038925</v>
      </c>
    </row>
    <row r="395" spans="1:15" x14ac:dyDescent="0.3">
      <c r="A395" s="1" t="s">
        <v>9</v>
      </c>
      <c r="B395" s="1" t="s">
        <v>25</v>
      </c>
      <c r="C395" s="1" t="s">
        <v>8</v>
      </c>
      <c r="D395" s="2">
        <v>8</v>
      </c>
      <c r="E395" s="2">
        <v>397</v>
      </c>
      <c r="F395" s="2">
        <v>108</v>
      </c>
      <c r="G395" s="2">
        <v>3</v>
      </c>
      <c r="H395" s="2"/>
      <c r="I395" s="2" t="str">
        <f t="shared" si="13"/>
        <v>SKC-8.397.108.3</v>
      </c>
      <c r="J395" s="6">
        <v>0.16232399999898917</v>
      </c>
      <c r="K395" s="7">
        <v>240.3752094010288</v>
      </c>
      <c r="L395" s="7">
        <v>17.652859188403706</v>
      </c>
      <c r="M395" s="3">
        <v>2</v>
      </c>
      <c r="N395" s="7">
        <v>-4.6896804891041866</v>
      </c>
      <c r="O395" s="7">
        <v>12.963178699299519</v>
      </c>
    </row>
    <row r="396" spans="1:15" x14ac:dyDescent="0.3">
      <c r="A396" s="1" t="s">
        <v>9</v>
      </c>
      <c r="B396" s="1" t="s">
        <v>25</v>
      </c>
      <c r="C396" s="1" t="s">
        <v>8</v>
      </c>
      <c r="D396" s="2">
        <v>6</v>
      </c>
      <c r="E396" s="2">
        <v>319</v>
      </c>
      <c r="F396" s="2">
        <v>106</v>
      </c>
      <c r="G396" s="2">
        <v>4</v>
      </c>
      <c r="H396" s="2"/>
      <c r="I396" s="2" t="str">
        <f t="shared" si="13"/>
        <v>SKC-6.319.106.4</v>
      </c>
      <c r="J396" s="6">
        <v>0.17834189999848604</v>
      </c>
      <c r="K396" s="7">
        <v>260.96477281593764</v>
      </c>
      <c r="L396" s="7">
        <v>23.249240656592796</v>
      </c>
      <c r="M396" s="3">
        <v>3</v>
      </c>
      <c r="N396" s="7">
        <v>-11.08366319115038</v>
      </c>
      <c r="O396" s="7">
        <v>12.165577465442416</v>
      </c>
    </row>
    <row r="397" spans="1:15" x14ac:dyDescent="0.3">
      <c r="A397" s="1" t="s">
        <v>9</v>
      </c>
      <c r="B397" s="1" t="s">
        <v>25</v>
      </c>
      <c r="C397" s="1" t="s">
        <v>8</v>
      </c>
      <c r="D397" s="2">
        <v>8</v>
      </c>
      <c r="E397" s="2">
        <v>449</v>
      </c>
      <c r="F397" s="2">
        <v>209</v>
      </c>
      <c r="G397" s="2">
        <v>6</v>
      </c>
      <c r="H397" s="2"/>
      <c r="I397" s="2" t="str">
        <f t="shared" si="13"/>
        <v>SKC-8.449.209.6</v>
      </c>
      <c r="J397" s="6">
        <v>0.15109874999870954</v>
      </c>
      <c r="K397" s="7">
        <v>222.29214317742986</v>
      </c>
      <c r="L397" s="7">
        <v>17.938447108926855</v>
      </c>
      <c r="M397" s="3">
        <v>3</v>
      </c>
      <c r="N397" s="7">
        <v>-6.992599342286244</v>
      </c>
      <c r="O397" s="7">
        <v>10.945847766640611</v>
      </c>
    </row>
    <row r="398" spans="1:15" x14ac:dyDescent="0.3">
      <c r="A398" s="1" t="s">
        <v>9</v>
      </c>
      <c r="B398" s="1" t="s">
        <v>25</v>
      </c>
      <c r="C398" s="1" t="s">
        <v>8</v>
      </c>
      <c r="D398" s="2">
        <v>1</v>
      </c>
      <c r="E398" s="2">
        <v>42</v>
      </c>
      <c r="F398" s="2">
        <v>209</v>
      </c>
      <c r="G398" s="2">
        <v>2</v>
      </c>
      <c r="H398" s="2"/>
      <c r="I398" s="2" t="str">
        <f>D398&amp;"."&amp;E398&amp;"."&amp;F398&amp;"."&amp;G398</f>
        <v>1.42.209.2</v>
      </c>
      <c r="J398" s="6">
        <v>0.19385699999838835</v>
      </c>
      <c r="K398" s="7">
        <v>209.44032875462176</v>
      </c>
      <c r="L398" s="7">
        <v>16.306266677230226</v>
      </c>
      <c r="M398" s="3">
        <v>4</v>
      </c>
      <c r="N398" s="7">
        <v>-6.992599342286244</v>
      </c>
      <c r="O398" s="7">
        <v>9.3136673349439825</v>
      </c>
    </row>
    <row r="399" spans="1:15" x14ac:dyDescent="0.3">
      <c r="A399" s="1" t="s">
        <v>9</v>
      </c>
      <c r="B399" s="1" t="s">
        <v>25</v>
      </c>
      <c r="C399" s="1" t="s">
        <v>8</v>
      </c>
      <c r="D399" s="2">
        <v>4</v>
      </c>
      <c r="E399" s="2">
        <v>176</v>
      </c>
      <c r="F399" s="2">
        <v>209</v>
      </c>
      <c r="G399" s="2">
        <v>6</v>
      </c>
      <c r="H399" s="2"/>
      <c r="I399" s="2" t="str">
        <f t="shared" ref="I399:I404" si="14">B399&amp;"-"&amp;D399&amp;"."&amp;E399&amp;"."&amp;F399&amp;"."&amp;G399</f>
        <v>SKC-4.176.209.6</v>
      </c>
      <c r="J399" s="6">
        <v>0.16996874999858846</v>
      </c>
      <c r="K399" s="7">
        <v>207.03136590614182</v>
      </c>
      <c r="L399" s="7">
        <v>16.000328395473268</v>
      </c>
      <c r="M399" s="3">
        <v>5</v>
      </c>
      <c r="N399" s="7">
        <v>-6.992599342286244</v>
      </c>
      <c r="O399" s="7">
        <v>9.007729053187024</v>
      </c>
    </row>
    <row r="400" spans="1:15" x14ac:dyDescent="0.3">
      <c r="A400" s="1" t="s">
        <v>9</v>
      </c>
      <c r="B400" s="1" t="s">
        <v>25</v>
      </c>
      <c r="C400" s="1" t="s">
        <v>8</v>
      </c>
      <c r="D400" s="2">
        <v>8</v>
      </c>
      <c r="E400" s="2">
        <v>404</v>
      </c>
      <c r="F400" s="2">
        <v>109</v>
      </c>
      <c r="G400" s="2">
        <v>6</v>
      </c>
      <c r="H400" s="2"/>
      <c r="I400" s="2" t="str">
        <f t="shared" si="14"/>
        <v>SKC-8.404.109.6</v>
      </c>
      <c r="J400" s="6">
        <v>0.14298848999897018</v>
      </c>
      <c r="K400" s="7">
        <v>209.22710064721991</v>
      </c>
      <c r="L400" s="7">
        <v>16.61365894879529</v>
      </c>
      <c r="M400" s="3">
        <v>2</v>
      </c>
      <c r="N400" s="7">
        <v>-8.311804023545541</v>
      </c>
      <c r="O400" s="7">
        <v>8.3018549252497493</v>
      </c>
    </row>
    <row r="401" spans="1:15" x14ac:dyDescent="0.3">
      <c r="A401" s="1" t="s">
        <v>9</v>
      </c>
      <c r="B401" s="1" t="s">
        <v>25</v>
      </c>
      <c r="C401" s="1" t="s">
        <v>8</v>
      </c>
      <c r="D401" s="2">
        <v>9</v>
      </c>
      <c r="E401" s="2">
        <v>475</v>
      </c>
      <c r="F401" s="2">
        <v>109</v>
      </c>
      <c r="G401" s="2">
        <v>5</v>
      </c>
      <c r="H401" s="2"/>
      <c r="I401" s="2" t="str">
        <f t="shared" si="14"/>
        <v>SKC-9.475.109.5</v>
      </c>
      <c r="J401" s="6">
        <v>0.15000632999908703</v>
      </c>
      <c r="K401" s="7">
        <v>205.76827469580076</v>
      </c>
      <c r="L401" s="7">
        <v>16.17438805296506</v>
      </c>
      <c r="M401" s="3">
        <v>3</v>
      </c>
      <c r="N401" s="7">
        <v>-8.311804023545541</v>
      </c>
      <c r="O401" s="7">
        <v>7.8625840294195193</v>
      </c>
    </row>
    <row r="402" spans="1:15" x14ac:dyDescent="0.3">
      <c r="A402" s="1" t="s">
        <v>9</v>
      </c>
      <c r="B402" s="1" t="s">
        <v>25</v>
      </c>
      <c r="C402" s="1" t="s">
        <v>8</v>
      </c>
      <c r="D402" s="2">
        <v>7</v>
      </c>
      <c r="E402" s="2">
        <v>362</v>
      </c>
      <c r="F402" s="2">
        <v>610</v>
      </c>
      <c r="G402" s="2">
        <v>6</v>
      </c>
      <c r="H402" s="2"/>
      <c r="I402" s="2" t="str">
        <f t="shared" si="14"/>
        <v>SKC-7.362.610.6</v>
      </c>
      <c r="J402" s="6">
        <v>0.17125019999912183</v>
      </c>
      <c r="K402" s="7">
        <v>248.35482046197433</v>
      </c>
      <c r="L402" s="7">
        <v>21.767222972746371</v>
      </c>
      <c r="M402" s="3">
        <v>3</v>
      </c>
      <c r="N402" s="7">
        <v>-14.968818887110961</v>
      </c>
      <c r="O402" s="7">
        <v>6.7984040856354095</v>
      </c>
    </row>
    <row r="403" spans="1:15" x14ac:dyDescent="0.3">
      <c r="A403" s="1" t="s">
        <v>9</v>
      </c>
      <c r="B403" s="1" t="s">
        <v>25</v>
      </c>
      <c r="C403" s="1" t="s">
        <v>8</v>
      </c>
      <c r="D403" s="2">
        <v>2</v>
      </c>
      <c r="E403" s="2">
        <v>68</v>
      </c>
      <c r="F403" s="2">
        <v>607</v>
      </c>
      <c r="G403" s="2">
        <v>6</v>
      </c>
      <c r="H403" s="2"/>
      <c r="I403" s="2" t="str">
        <f t="shared" si="14"/>
        <v>SKC-2.68.607.6</v>
      </c>
      <c r="J403" s="6">
        <v>0.23825999999826308</v>
      </c>
      <c r="K403" s="7">
        <v>254.35768197686193</v>
      </c>
      <c r="L403" s="7">
        <v>24.812111169983194</v>
      </c>
      <c r="M403" s="3">
        <v>1</v>
      </c>
      <c r="N403" s="7">
        <v>-19.984823751904102</v>
      </c>
      <c r="O403" s="7">
        <v>4.8272874180790915</v>
      </c>
    </row>
    <row r="404" spans="1:15" x14ac:dyDescent="0.3">
      <c r="A404" s="1" t="s">
        <v>9</v>
      </c>
      <c r="B404" s="1" t="s">
        <v>25</v>
      </c>
      <c r="C404" s="1" t="s">
        <v>8</v>
      </c>
      <c r="D404" s="2">
        <v>4</v>
      </c>
      <c r="E404" s="2">
        <v>213</v>
      </c>
      <c r="F404" s="2">
        <v>607</v>
      </c>
      <c r="G404" s="2">
        <v>1</v>
      </c>
      <c r="H404" s="2"/>
      <c r="I404" s="2" t="str">
        <f t="shared" si="14"/>
        <v>SKC-4.213.607.1</v>
      </c>
      <c r="J404" s="6">
        <v>0.15748991999862483</v>
      </c>
      <c r="K404" s="7">
        <v>190.52571552576973</v>
      </c>
      <c r="L404" s="7">
        <v>16.70545143069447</v>
      </c>
      <c r="M404" s="3">
        <v>3</v>
      </c>
      <c r="N404" s="7">
        <v>-19.984823751904102</v>
      </c>
      <c r="O404" s="7">
        <v>-3.2793723212096317</v>
      </c>
    </row>
    <row r="405" spans="1:15" x14ac:dyDescent="0.3">
      <c r="A405" s="1" t="s">
        <v>9</v>
      </c>
      <c r="B405" s="1" t="s">
        <v>25</v>
      </c>
      <c r="C405" s="1" t="s">
        <v>8</v>
      </c>
      <c r="D405" s="2">
        <v>1</v>
      </c>
      <c r="E405" s="2">
        <v>11</v>
      </c>
      <c r="F405" s="2">
        <v>619</v>
      </c>
      <c r="G405" s="2">
        <v>2</v>
      </c>
      <c r="H405" s="2"/>
      <c r="I405" s="2" t="str">
        <f>D405&amp;"."&amp;E405&amp;"."&amp;F405&amp;"."&amp;G405</f>
        <v>1.11.619.2</v>
      </c>
      <c r="J405" s="6">
        <v>0.18194399999993038</v>
      </c>
      <c r="K405" s="7">
        <v>195.51386575204066</v>
      </c>
      <c r="L405" s="7">
        <v>17.338370838393359</v>
      </c>
      <c r="M405" s="3">
        <v>3</v>
      </c>
      <c r="N405" s="7">
        <v>-26.832261456764368</v>
      </c>
      <c r="O405" s="7">
        <v>-9.4938906183710081</v>
      </c>
    </row>
    <row r="406" spans="1:15" x14ac:dyDescent="0.3">
      <c r="A406" s="1" t="s">
        <v>9</v>
      </c>
      <c r="B406" s="1" t="s">
        <v>25</v>
      </c>
      <c r="C406" s="1" t="s">
        <v>8</v>
      </c>
      <c r="D406" s="2">
        <v>8</v>
      </c>
      <c r="E406" s="2">
        <v>422</v>
      </c>
      <c r="F406" s="2">
        <v>619</v>
      </c>
      <c r="G406" s="2">
        <v>5</v>
      </c>
      <c r="H406" s="2"/>
      <c r="I406" s="2" t="str">
        <f>B406&amp;"-"&amp;D406&amp;"."&amp;E406&amp;"."&amp;F406&amp;"."&amp;G406</f>
        <v>SKC-8.422.619.5</v>
      </c>
      <c r="J406" s="6">
        <v>0.12825599999996484</v>
      </c>
      <c r="K406" s="7">
        <v>185.49412434077806</v>
      </c>
      <c r="L406" s="7">
        <v>16.065863679163009</v>
      </c>
      <c r="M406" s="3">
        <v>4</v>
      </c>
      <c r="N406" s="7">
        <v>-26.832261456764368</v>
      </c>
      <c r="O406" s="7">
        <v>-10.766397777601359</v>
      </c>
    </row>
  </sheetData>
  <autoFilter ref="A2:O406" xr:uid="{00000000-0009-0000-0000-000001000000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8"/>
  <sheetViews>
    <sheetView workbookViewId="0">
      <pane ySplit="7" topLeftCell="A80" activePane="bottomLeft" state="frozen"/>
      <selection pane="bottomLeft" activeCell="G6" sqref="G6"/>
    </sheetView>
  </sheetViews>
  <sheetFormatPr defaultColWidth="11.44140625" defaultRowHeight="14.4" x14ac:dyDescent="0.3"/>
  <cols>
    <col min="1" max="1" width="7.5546875" customWidth="1"/>
    <col min="2" max="2" width="6.109375" customWidth="1"/>
    <col min="3" max="3" width="9.109375" customWidth="1"/>
    <col min="4" max="4" width="6.109375" customWidth="1"/>
    <col min="5" max="5" width="8.44140625" customWidth="1"/>
    <col min="6" max="6" width="9" customWidth="1"/>
    <col min="11" max="11" width="39.5546875" customWidth="1"/>
  </cols>
  <sheetData>
    <row r="1" spans="1:12" x14ac:dyDescent="0.3">
      <c r="A1" s="13" t="s">
        <v>128</v>
      </c>
    </row>
    <row r="2" spans="1:12" x14ac:dyDescent="0.3">
      <c r="A2" s="13" t="s">
        <v>32</v>
      </c>
    </row>
    <row r="3" spans="1:12" x14ac:dyDescent="0.3">
      <c r="A3" s="13" t="s">
        <v>33</v>
      </c>
      <c r="D3" s="1" t="s">
        <v>8</v>
      </c>
    </row>
    <row r="4" spans="1:12" x14ac:dyDescent="0.3">
      <c r="A4" s="13" t="s">
        <v>35</v>
      </c>
      <c r="D4" s="1" t="s">
        <v>34</v>
      </c>
    </row>
    <row r="5" spans="1:12" ht="15" thickBot="1" x14ac:dyDescent="0.35">
      <c r="A5" s="13" t="s">
        <v>129</v>
      </c>
      <c r="B5" s="1"/>
      <c r="D5" s="14" t="s">
        <v>127</v>
      </c>
      <c r="E5" s="14"/>
    </row>
    <row r="7" spans="1:12" ht="24.9" customHeight="1" x14ac:dyDescent="0.3">
      <c r="A7" s="8" t="s">
        <v>0</v>
      </c>
      <c r="B7" s="8" t="s">
        <v>22</v>
      </c>
      <c r="C7" s="8" t="s">
        <v>23</v>
      </c>
      <c r="D7" s="8" t="s">
        <v>1</v>
      </c>
      <c r="E7" s="8" t="s">
        <v>2</v>
      </c>
      <c r="F7" s="8" t="s">
        <v>3</v>
      </c>
      <c r="G7" s="8" t="s">
        <v>4</v>
      </c>
      <c r="H7" s="8" t="s">
        <v>7</v>
      </c>
      <c r="I7" s="8" t="s">
        <v>5</v>
      </c>
      <c r="J7" s="8" t="s">
        <v>6</v>
      </c>
      <c r="K7" s="8" t="s">
        <v>36</v>
      </c>
      <c r="L7" s="16" t="s">
        <v>130</v>
      </c>
    </row>
    <row r="8" spans="1:12" ht="30" customHeight="1" x14ac:dyDescent="0.3">
      <c r="A8" s="9">
        <v>1</v>
      </c>
      <c r="B8" s="9">
        <v>1</v>
      </c>
      <c r="C8" s="9">
        <v>21116</v>
      </c>
      <c r="D8" s="9">
        <v>1</v>
      </c>
      <c r="E8" s="10">
        <v>0.21560270999907516</v>
      </c>
      <c r="F8" s="11">
        <v>234.86136676592227</v>
      </c>
      <c r="G8" s="11">
        <v>12.069099191042937</v>
      </c>
      <c r="H8" s="12">
        <v>9</v>
      </c>
      <c r="I8" s="11">
        <v>22.418065576016154</v>
      </c>
      <c r="J8" s="11">
        <v>34.487164767059092</v>
      </c>
      <c r="K8" s="15" t="s">
        <v>37</v>
      </c>
      <c r="L8" t="s">
        <v>131</v>
      </c>
    </row>
    <row r="9" spans="1:12" ht="30" customHeight="1" x14ac:dyDescent="0.3">
      <c r="A9" s="9">
        <v>1</v>
      </c>
      <c r="B9" s="9">
        <v>1</v>
      </c>
      <c r="C9" s="9">
        <v>21116</v>
      </c>
      <c r="D9" s="9">
        <v>2</v>
      </c>
      <c r="E9" s="10">
        <v>0.18276149999837799</v>
      </c>
      <c r="F9" s="11">
        <v>196.4695346418639</v>
      </c>
      <c r="G9" s="11">
        <v>7.1933365112875256</v>
      </c>
      <c r="H9" s="12">
        <v>27</v>
      </c>
      <c r="I9" s="11">
        <v>22.418065576016154</v>
      </c>
      <c r="J9" s="11">
        <v>29.611402087303681</v>
      </c>
      <c r="K9" s="15" t="s">
        <v>38</v>
      </c>
    </row>
    <row r="10" spans="1:12" ht="30" customHeight="1" x14ac:dyDescent="0.3">
      <c r="A10" s="9">
        <v>1</v>
      </c>
      <c r="B10" s="9">
        <v>1</v>
      </c>
      <c r="C10" s="9">
        <v>21116</v>
      </c>
      <c r="D10" s="9">
        <v>5</v>
      </c>
      <c r="E10" s="10">
        <v>0.19890965999911714</v>
      </c>
      <c r="F10" s="11">
        <v>215.34695870290341</v>
      </c>
      <c r="G10" s="11">
        <v>9.5907693670395435</v>
      </c>
      <c r="H10" s="12">
        <v>17</v>
      </c>
      <c r="I10" s="11">
        <v>22.418065576016154</v>
      </c>
      <c r="J10" s="11">
        <v>32.008834943055696</v>
      </c>
      <c r="K10" s="15" t="s">
        <v>39</v>
      </c>
    </row>
    <row r="11" spans="1:12" ht="30" customHeight="1" x14ac:dyDescent="0.3">
      <c r="A11" s="9">
        <v>1</v>
      </c>
      <c r="B11" s="9">
        <v>7</v>
      </c>
      <c r="C11" s="9">
        <v>301</v>
      </c>
      <c r="D11" s="9">
        <v>1</v>
      </c>
      <c r="E11" s="10">
        <v>0.1687995599986607</v>
      </c>
      <c r="F11" s="11">
        <v>180.14783222639437</v>
      </c>
      <c r="G11" s="11">
        <v>3.5367933463106556</v>
      </c>
      <c r="H11" s="12">
        <v>50</v>
      </c>
      <c r="I11" s="11">
        <v>34.915993810313779</v>
      </c>
      <c r="J11" s="11">
        <v>38.452787156624431</v>
      </c>
      <c r="K11" s="15" t="s">
        <v>40</v>
      </c>
      <c r="L11" t="s">
        <v>132</v>
      </c>
    </row>
    <row r="12" spans="1:12" ht="30" customHeight="1" x14ac:dyDescent="0.3">
      <c r="A12" s="9">
        <v>1</v>
      </c>
      <c r="B12" s="9">
        <v>7</v>
      </c>
      <c r="C12" s="9">
        <v>301</v>
      </c>
      <c r="D12" s="9">
        <v>2</v>
      </c>
      <c r="E12" s="10">
        <v>0.21010199999909673</v>
      </c>
      <c r="F12" s="11">
        <v>228.43096012506408</v>
      </c>
      <c r="G12" s="11">
        <v>9.668750589441709</v>
      </c>
      <c r="H12" s="12">
        <v>17</v>
      </c>
      <c r="I12" s="11">
        <v>34.915993810313779</v>
      </c>
      <c r="J12" s="11">
        <v>44.584744399755486</v>
      </c>
      <c r="K12" s="15" t="s">
        <v>41</v>
      </c>
    </row>
    <row r="13" spans="1:12" ht="30" customHeight="1" x14ac:dyDescent="0.3">
      <c r="A13" s="9">
        <v>1</v>
      </c>
      <c r="B13" s="9">
        <v>7</v>
      </c>
      <c r="C13" s="9">
        <v>301</v>
      </c>
      <c r="D13" s="9">
        <v>4</v>
      </c>
      <c r="E13" s="10">
        <v>0.16813124999862339</v>
      </c>
      <c r="F13" s="11">
        <v>179.36656852363444</v>
      </c>
      <c r="G13" s="11">
        <v>3.4375728560601444</v>
      </c>
      <c r="H13" s="12">
        <v>51</v>
      </c>
      <c r="I13" s="11">
        <v>34.915993810313779</v>
      </c>
      <c r="J13" s="11">
        <v>38.353566666373922</v>
      </c>
      <c r="K13" s="15" t="s">
        <v>42</v>
      </c>
    </row>
    <row r="14" spans="1:12" ht="30" customHeight="1" x14ac:dyDescent="0.3">
      <c r="A14" s="9">
        <v>1</v>
      </c>
      <c r="B14" s="9">
        <v>11</v>
      </c>
      <c r="C14" s="9">
        <v>619</v>
      </c>
      <c r="D14" s="9">
        <v>2</v>
      </c>
      <c r="E14" s="10">
        <v>0.18194399999993038</v>
      </c>
      <c r="F14" s="11">
        <v>195.51386575204066</v>
      </c>
      <c r="G14" s="11">
        <v>17.338370838393359</v>
      </c>
      <c r="H14" s="12">
        <v>3</v>
      </c>
      <c r="I14" s="11">
        <v>-26.832261456764368</v>
      </c>
      <c r="J14" s="11">
        <v>-9.4938906183710081</v>
      </c>
      <c r="K14" s="15" t="s">
        <v>43</v>
      </c>
    </row>
    <row r="15" spans="1:12" ht="30" customHeight="1" x14ac:dyDescent="0.3">
      <c r="A15" s="9">
        <v>1</v>
      </c>
      <c r="B15" s="9">
        <v>18</v>
      </c>
      <c r="C15" s="9">
        <v>602</v>
      </c>
      <c r="D15" s="9">
        <v>3</v>
      </c>
      <c r="E15" s="10">
        <v>0.20724005999909423</v>
      </c>
      <c r="F15" s="11">
        <v>225.08531238471315</v>
      </c>
      <c r="G15" s="11">
        <v>14.683555637397703</v>
      </c>
      <c r="H15" s="12">
        <v>4</v>
      </c>
      <c r="I15" s="11">
        <v>13.236777871371508</v>
      </c>
      <c r="J15" s="11">
        <v>27.920333508769211</v>
      </c>
      <c r="K15" s="15" t="s">
        <v>44</v>
      </c>
    </row>
    <row r="16" spans="1:12" ht="30" customHeight="1" x14ac:dyDescent="0.3">
      <c r="A16" s="9">
        <v>1</v>
      </c>
      <c r="B16" s="9">
        <v>19</v>
      </c>
      <c r="C16" s="9">
        <v>604</v>
      </c>
      <c r="D16" s="9">
        <v>3</v>
      </c>
      <c r="E16" s="10">
        <v>0.24592451999887999</v>
      </c>
      <c r="F16" s="11">
        <v>270.30798518179029</v>
      </c>
      <c r="G16" s="11">
        <v>22.295669080976804</v>
      </c>
      <c r="H16" s="12">
        <v>1</v>
      </c>
      <c r="I16" s="11">
        <v>-0.514006425740554</v>
      </c>
      <c r="J16" s="11">
        <v>21.78166265523625</v>
      </c>
      <c r="K16" s="15" t="s">
        <v>45</v>
      </c>
      <c r="L16" t="s">
        <v>133</v>
      </c>
    </row>
    <row r="17" spans="1:12" ht="30" customHeight="1" x14ac:dyDescent="0.3">
      <c r="A17" s="9">
        <v>1</v>
      </c>
      <c r="B17" s="9">
        <v>42</v>
      </c>
      <c r="C17" s="9">
        <v>209</v>
      </c>
      <c r="D17" s="9">
        <v>2</v>
      </c>
      <c r="E17" s="10">
        <v>0.19385699999838835</v>
      </c>
      <c r="F17" s="11">
        <v>209.44032875462176</v>
      </c>
      <c r="G17" s="11">
        <v>16.306266677230226</v>
      </c>
      <c r="H17" s="12">
        <v>4</v>
      </c>
      <c r="I17" s="11">
        <v>-6.992599342286244</v>
      </c>
      <c r="J17" s="11">
        <v>9.3136673349439825</v>
      </c>
      <c r="K17" s="15" t="s">
        <v>46</v>
      </c>
      <c r="L17" t="s">
        <v>134</v>
      </c>
    </row>
    <row r="18" spans="1:12" ht="30" customHeight="1" x14ac:dyDescent="0.3">
      <c r="A18" s="9">
        <v>1</v>
      </c>
      <c r="B18" s="9">
        <v>44</v>
      </c>
      <c r="C18" s="9">
        <v>203</v>
      </c>
      <c r="D18" s="9">
        <v>1</v>
      </c>
      <c r="E18" s="10">
        <v>0.14392199999929289</v>
      </c>
      <c r="F18" s="11">
        <v>151.06561792516607</v>
      </c>
      <c r="G18" s="11">
        <v>5.1079129634039893</v>
      </c>
      <c r="H18" s="12">
        <v>29</v>
      </c>
      <c r="I18" s="11">
        <v>21.781894629641425</v>
      </c>
      <c r="J18" s="11">
        <v>26.889807593045415</v>
      </c>
      <c r="K18" s="15" t="s">
        <v>126</v>
      </c>
    </row>
    <row r="19" spans="1:12" ht="30" customHeight="1" x14ac:dyDescent="0.3">
      <c r="A19" s="9">
        <v>1</v>
      </c>
      <c r="B19" s="9">
        <v>44</v>
      </c>
      <c r="C19" s="9">
        <v>203</v>
      </c>
      <c r="D19" s="9">
        <v>3</v>
      </c>
      <c r="E19" s="10">
        <v>0.16823672999998962</v>
      </c>
      <c r="F19" s="11">
        <v>179.48987611506641</v>
      </c>
      <c r="G19" s="11">
        <v>8.7177937535213328</v>
      </c>
      <c r="H19" s="12">
        <v>15</v>
      </c>
      <c r="I19" s="11">
        <v>21.781894629641425</v>
      </c>
      <c r="J19" s="11">
        <v>30.499688383162756</v>
      </c>
      <c r="K19" s="15" t="s">
        <v>47</v>
      </c>
    </row>
    <row r="20" spans="1:12" ht="30" customHeight="1" x14ac:dyDescent="0.3">
      <c r="A20" s="9">
        <v>2</v>
      </c>
      <c r="B20" s="9">
        <v>68</v>
      </c>
      <c r="C20" s="9">
        <v>607</v>
      </c>
      <c r="D20" s="9">
        <v>6</v>
      </c>
      <c r="E20" s="10">
        <v>0.23825999999826308</v>
      </c>
      <c r="F20" s="11">
        <v>254.35768197686193</v>
      </c>
      <c r="G20" s="11">
        <v>24.812111169983194</v>
      </c>
      <c r="H20" s="12">
        <v>1</v>
      </c>
      <c r="I20" s="11">
        <v>-19.984823751904102</v>
      </c>
      <c r="J20" s="11">
        <v>4.8272874180790915</v>
      </c>
      <c r="K20" s="15" t="s">
        <v>48</v>
      </c>
    </row>
    <row r="21" spans="1:12" ht="30" customHeight="1" x14ac:dyDescent="0.3">
      <c r="A21" s="9">
        <v>2</v>
      </c>
      <c r="B21" s="9">
        <v>92</v>
      </c>
      <c r="C21" s="9">
        <v>214</v>
      </c>
      <c r="D21" s="9">
        <v>5</v>
      </c>
      <c r="E21" s="10">
        <v>0.27121499999702792</v>
      </c>
      <c r="F21" s="11">
        <v>292.19128210841814</v>
      </c>
      <c r="G21" s="11">
        <v>22.328709736883464</v>
      </c>
      <c r="H21" s="12">
        <v>2</v>
      </c>
      <c r="I21" s="11">
        <v>-1.567151461787833</v>
      </c>
      <c r="J21" s="11">
        <v>20.761558275095631</v>
      </c>
      <c r="K21" s="15" t="s">
        <v>50</v>
      </c>
    </row>
    <row r="22" spans="1:12" ht="30" customHeight="1" x14ac:dyDescent="0.3">
      <c r="A22" s="9">
        <v>2</v>
      </c>
      <c r="B22" s="9">
        <v>93</v>
      </c>
      <c r="C22" s="9">
        <v>219</v>
      </c>
      <c r="D22" s="9">
        <v>3</v>
      </c>
      <c r="E22" s="10">
        <v>0.18253817999902822</v>
      </c>
      <c r="F22" s="11">
        <v>190.38690192732111</v>
      </c>
      <c r="G22" s="11">
        <v>8.1252908172165466</v>
      </c>
      <c r="H22" s="12">
        <v>10</v>
      </c>
      <c r="I22" s="11">
        <v>10.788915777616113</v>
      </c>
      <c r="J22" s="11">
        <v>18.91420659483266</v>
      </c>
      <c r="K22" s="15" t="s">
        <v>51</v>
      </c>
    </row>
    <row r="23" spans="1:12" ht="30" customHeight="1" x14ac:dyDescent="0.3">
      <c r="A23" s="9">
        <v>2</v>
      </c>
      <c r="B23" s="9">
        <v>95</v>
      </c>
      <c r="C23" s="9">
        <v>208</v>
      </c>
      <c r="D23" s="9">
        <v>2</v>
      </c>
      <c r="E23" s="10">
        <v>0.2034687599989411</v>
      </c>
      <c r="F23" s="11">
        <v>214.41600811053857</v>
      </c>
      <c r="G23" s="11">
        <v>10.165343925483359</v>
      </c>
      <c r="H23" s="12">
        <v>4</v>
      </c>
      <c r="I23" s="11">
        <v>10.141037286458882</v>
      </c>
      <c r="J23" s="11">
        <v>20.306381211942242</v>
      </c>
      <c r="K23" s="15" t="s">
        <v>49</v>
      </c>
    </row>
    <row r="24" spans="1:12" ht="30" customHeight="1" x14ac:dyDescent="0.3">
      <c r="A24" s="9">
        <v>2</v>
      </c>
      <c r="B24" s="9">
        <v>108</v>
      </c>
      <c r="C24" s="9">
        <v>301</v>
      </c>
      <c r="D24" s="9">
        <v>2</v>
      </c>
      <c r="E24" s="10">
        <v>0.18584174999887182</v>
      </c>
      <c r="F24" s="11">
        <v>194.17952660901958</v>
      </c>
      <c r="G24" s="11">
        <v>5.3188185329040634</v>
      </c>
      <c r="H24" s="12">
        <v>37</v>
      </c>
      <c r="I24" s="11">
        <v>34.915993810313779</v>
      </c>
      <c r="J24" s="11">
        <v>40.23481234321784</v>
      </c>
      <c r="K24" s="15" t="s">
        <v>52</v>
      </c>
    </row>
    <row r="25" spans="1:12" ht="30" customHeight="1" x14ac:dyDescent="0.3">
      <c r="A25" s="9">
        <v>2</v>
      </c>
      <c r="B25" s="9">
        <v>108</v>
      </c>
      <c r="C25" s="9">
        <v>301</v>
      </c>
      <c r="D25" s="9">
        <v>4</v>
      </c>
      <c r="E25" s="10">
        <v>0.17377535999912652</v>
      </c>
      <c r="F25" s="11">
        <v>180.32684949480679</v>
      </c>
      <c r="G25" s="11">
        <v>3.5595285393990403</v>
      </c>
      <c r="H25" s="12">
        <v>49</v>
      </c>
      <c r="I25" s="11">
        <v>34.915993810313779</v>
      </c>
      <c r="J25" s="11">
        <v>38.475522349712818</v>
      </c>
      <c r="K25" s="15" t="s">
        <v>53</v>
      </c>
      <c r="L25" t="s">
        <v>135</v>
      </c>
    </row>
    <row r="26" spans="1:12" ht="30" customHeight="1" x14ac:dyDescent="0.3">
      <c r="A26" s="9">
        <v>2</v>
      </c>
      <c r="B26" s="9">
        <v>108</v>
      </c>
      <c r="C26" s="9">
        <v>301</v>
      </c>
      <c r="D26" s="9">
        <v>6</v>
      </c>
      <c r="E26" s="10">
        <v>0.19634399999995367</v>
      </c>
      <c r="F26" s="11">
        <v>206.23651119519644</v>
      </c>
      <c r="G26" s="11">
        <v>6.8500555753485255</v>
      </c>
      <c r="H26" s="12">
        <v>27</v>
      </c>
      <c r="I26" s="11">
        <v>34.915993810313779</v>
      </c>
      <c r="J26" s="11">
        <v>41.766049385662306</v>
      </c>
      <c r="K26" s="15" t="s">
        <v>54</v>
      </c>
    </row>
    <row r="27" spans="1:12" ht="30" customHeight="1" x14ac:dyDescent="0.3">
      <c r="A27" s="9">
        <v>3</v>
      </c>
      <c r="B27" s="9">
        <v>131</v>
      </c>
      <c r="C27" s="9">
        <v>105</v>
      </c>
      <c r="D27" s="9">
        <v>5</v>
      </c>
      <c r="E27" s="10">
        <v>0.19508249999853433</v>
      </c>
      <c r="F27" s="11">
        <v>222.68512357538236</v>
      </c>
      <c r="G27" s="11">
        <v>15.804524105632906</v>
      </c>
      <c r="H27" s="12">
        <v>4</v>
      </c>
      <c r="I27" s="11">
        <v>0.79948875212222992</v>
      </c>
      <c r="J27" s="11">
        <v>16.604012857755137</v>
      </c>
      <c r="K27" s="15" t="s">
        <v>55</v>
      </c>
    </row>
    <row r="28" spans="1:12" ht="30" customHeight="1" x14ac:dyDescent="0.3">
      <c r="A28" s="9">
        <v>3</v>
      </c>
      <c r="B28" s="9">
        <v>140</v>
      </c>
      <c r="C28" s="9">
        <v>203</v>
      </c>
      <c r="D28" s="9">
        <v>2</v>
      </c>
      <c r="E28" s="10">
        <v>0.19278674999986833</v>
      </c>
      <c r="F28" s="11">
        <v>219.91479409713838</v>
      </c>
      <c r="G28" s="11">
        <v>13.851758337244476</v>
      </c>
      <c r="H28" s="12">
        <v>5</v>
      </c>
      <c r="I28" s="11">
        <v>21.781894629641425</v>
      </c>
      <c r="J28" s="11">
        <v>35.633652966885904</v>
      </c>
      <c r="K28" s="15" t="s">
        <v>56</v>
      </c>
      <c r="L28" t="s">
        <v>136</v>
      </c>
    </row>
    <row r="29" spans="1:12" ht="30" customHeight="1" x14ac:dyDescent="0.3">
      <c r="A29" s="9">
        <v>3</v>
      </c>
      <c r="B29" s="9">
        <v>144</v>
      </c>
      <c r="C29" s="9">
        <v>208</v>
      </c>
      <c r="D29" s="9">
        <v>3</v>
      </c>
      <c r="E29" s="10">
        <v>0.21233663999919372</v>
      </c>
      <c r="F29" s="11">
        <v>243.50605472788189</v>
      </c>
      <c r="G29" s="11">
        <v>13.859779845885956</v>
      </c>
      <c r="H29" s="12">
        <v>1</v>
      </c>
      <c r="I29" s="11">
        <v>10.141037286458882</v>
      </c>
      <c r="J29" s="11">
        <v>24.000817132344839</v>
      </c>
      <c r="K29" s="15" t="s">
        <v>57</v>
      </c>
    </row>
    <row r="30" spans="1:12" ht="30" customHeight="1" x14ac:dyDescent="0.3">
      <c r="A30" s="9">
        <v>3</v>
      </c>
      <c r="B30" s="9">
        <v>147</v>
      </c>
      <c r="C30" s="9">
        <v>204</v>
      </c>
      <c r="D30" s="9">
        <v>1</v>
      </c>
      <c r="E30" s="10">
        <v>0.19791998999971838</v>
      </c>
      <c r="F30" s="11">
        <v>226.1091820308198</v>
      </c>
      <c r="G30" s="11">
        <v>12.833629017302592</v>
      </c>
      <c r="H30" s="12">
        <v>8</v>
      </c>
      <c r="I30" s="11">
        <v>5.8871432211677099</v>
      </c>
      <c r="J30" s="11">
        <v>18.720772238470303</v>
      </c>
      <c r="K30" s="15" t="s">
        <v>58</v>
      </c>
    </row>
    <row r="31" spans="1:12" ht="30" customHeight="1" x14ac:dyDescent="0.3">
      <c r="A31" s="9">
        <v>3</v>
      </c>
      <c r="B31" s="9">
        <v>150</v>
      </c>
      <c r="C31" s="9">
        <v>219</v>
      </c>
      <c r="D31" s="9">
        <v>1</v>
      </c>
      <c r="E31" s="10">
        <v>0.17964827999821864</v>
      </c>
      <c r="F31" s="11">
        <v>204.06032790275987</v>
      </c>
      <c r="G31" s="11">
        <v>9.8618159160972638</v>
      </c>
      <c r="H31" s="12">
        <v>7</v>
      </c>
      <c r="I31" s="11">
        <v>10.788915777616113</v>
      </c>
      <c r="J31" s="11">
        <v>20.650731693713375</v>
      </c>
      <c r="K31" s="15" t="s">
        <v>59</v>
      </c>
    </row>
    <row r="32" spans="1:12" ht="30" customHeight="1" x14ac:dyDescent="0.3">
      <c r="A32" s="9">
        <v>3</v>
      </c>
      <c r="B32" s="9">
        <v>153</v>
      </c>
      <c r="C32" s="9">
        <v>21116</v>
      </c>
      <c r="D32" s="9">
        <v>1</v>
      </c>
      <c r="E32" s="10">
        <v>0.17593199999828357</v>
      </c>
      <c r="F32" s="11">
        <v>199.57581519919412</v>
      </c>
      <c r="G32" s="11">
        <v>7.5878341420684654</v>
      </c>
      <c r="H32" s="12">
        <v>25</v>
      </c>
      <c r="I32" s="11">
        <v>22.418065576016154</v>
      </c>
      <c r="J32" s="11">
        <v>30.005899718084621</v>
      </c>
      <c r="K32" s="15" t="s">
        <v>60</v>
      </c>
    </row>
    <row r="33" spans="1:12" ht="30" customHeight="1" x14ac:dyDescent="0.3">
      <c r="A33" s="9">
        <v>3</v>
      </c>
      <c r="B33" s="9">
        <v>153</v>
      </c>
      <c r="C33" s="9">
        <v>21116</v>
      </c>
      <c r="D33" s="9">
        <v>2</v>
      </c>
      <c r="E33" s="10">
        <v>0.17529803999968863</v>
      </c>
      <c r="F33" s="11">
        <v>198.8108024263941</v>
      </c>
      <c r="G33" s="11">
        <v>7.4906775199228628</v>
      </c>
      <c r="H33" s="12">
        <v>26</v>
      </c>
      <c r="I33" s="11">
        <v>22.418065576016154</v>
      </c>
      <c r="J33" s="11">
        <v>29.908743095939016</v>
      </c>
      <c r="K33" s="15" t="s">
        <v>61</v>
      </c>
    </row>
    <row r="34" spans="1:12" ht="30" customHeight="1" x14ac:dyDescent="0.3">
      <c r="A34" s="9">
        <v>3</v>
      </c>
      <c r="B34" s="9">
        <v>155</v>
      </c>
      <c r="C34" s="9">
        <v>602</v>
      </c>
      <c r="D34" s="9">
        <v>1</v>
      </c>
      <c r="E34" s="10">
        <v>0.16039499999897089</v>
      </c>
      <c r="F34" s="11">
        <v>180.82699275485837</v>
      </c>
      <c r="G34" s="11">
        <v>9.0627490444061465</v>
      </c>
      <c r="H34" s="12">
        <v>13</v>
      </c>
      <c r="I34" s="11">
        <v>13.236777871371508</v>
      </c>
      <c r="J34" s="11">
        <v>22.299526915777655</v>
      </c>
      <c r="K34" s="15" t="s">
        <v>62</v>
      </c>
    </row>
    <row r="35" spans="1:12" ht="30" customHeight="1" x14ac:dyDescent="0.3">
      <c r="A35" s="9">
        <v>3</v>
      </c>
      <c r="B35" s="9">
        <v>156</v>
      </c>
      <c r="C35" s="9">
        <v>616</v>
      </c>
      <c r="D35" s="9">
        <v>3</v>
      </c>
      <c r="E35" s="10">
        <v>0.20981399999982386</v>
      </c>
      <c r="F35" s="11">
        <v>240.46193234638886</v>
      </c>
      <c r="G35" s="11">
        <v>17.817430674311748</v>
      </c>
      <c r="H35" s="12">
        <v>5</v>
      </c>
      <c r="I35" s="11">
        <v>2.5406220299943492</v>
      </c>
      <c r="J35" s="11">
        <v>20.358052704306097</v>
      </c>
      <c r="K35" s="15" t="s">
        <v>63</v>
      </c>
      <c r="L35" t="s">
        <v>137</v>
      </c>
    </row>
    <row r="36" spans="1:12" ht="30" customHeight="1" x14ac:dyDescent="0.3">
      <c r="A36" s="9">
        <v>3</v>
      </c>
      <c r="B36" s="9">
        <v>161</v>
      </c>
      <c r="C36" s="9">
        <v>613</v>
      </c>
      <c r="D36" s="9">
        <v>1</v>
      </c>
      <c r="E36" s="10">
        <v>0.18253817999902822</v>
      </c>
      <c r="F36" s="11">
        <v>207.54763059951352</v>
      </c>
      <c r="G36" s="11">
        <v>15.698577699574138</v>
      </c>
      <c r="H36" s="12">
        <v>4</v>
      </c>
      <c r="I36" s="11">
        <v>-2.5331064495352122</v>
      </c>
      <c r="J36" s="11">
        <v>13.165471250038925</v>
      </c>
      <c r="K36" s="15" t="s">
        <v>64</v>
      </c>
    </row>
    <row r="37" spans="1:12" ht="30" customHeight="1" x14ac:dyDescent="0.3">
      <c r="A37" s="9">
        <v>3</v>
      </c>
      <c r="B37" s="9">
        <v>163</v>
      </c>
      <c r="C37" s="9">
        <v>601</v>
      </c>
      <c r="D37" s="9">
        <v>1</v>
      </c>
      <c r="E37" s="10">
        <v>0.18481499999870721</v>
      </c>
      <c r="F37" s="11">
        <v>210.29511685255994</v>
      </c>
      <c r="G37" s="11">
        <v>8.9889932172168479</v>
      </c>
      <c r="H37" s="12">
        <v>6</v>
      </c>
      <c r="I37" s="11">
        <v>20.313449841338201</v>
      </c>
      <c r="J37" s="11">
        <v>29.302443058555049</v>
      </c>
      <c r="K37" s="15" t="s">
        <v>65</v>
      </c>
      <c r="L37" t="s">
        <v>138</v>
      </c>
    </row>
    <row r="38" spans="1:12" ht="30" customHeight="1" x14ac:dyDescent="0.3">
      <c r="A38" s="9">
        <v>3</v>
      </c>
      <c r="B38" s="9">
        <v>163</v>
      </c>
      <c r="C38" s="9">
        <v>601</v>
      </c>
      <c r="D38" s="9">
        <v>6</v>
      </c>
      <c r="E38" s="10">
        <v>0.24635366999973485</v>
      </c>
      <c r="F38" s="11">
        <v>284.55511539544977</v>
      </c>
      <c r="G38" s="11">
        <v>18.420013032163858</v>
      </c>
      <c r="H38" s="12">
        <v>2</v>
      </c>
      <c r="I38" s="11">
        <v>20.313449841338201</v>
      </c>
      <c r="J38" s="11">
        <v>38.733462873502063</v>
      </c>
      <c r="K38" s="15" t="s">
        <v>66</v>
      </c>
    </row>
    <row r="39" spans="1:12" ht="30" customHeight="1" x14ac:dyDescent="0.3">
      <c r="A39" s="9">
        <v>4</v>
      </c>
      <c r="B39" s="9">
        <v>173</v>
      </c>
      <c r="C39" s="9">
        <v>21116</v>
      </c>
      <c r="D39" s="9">
        <v>5</v>
      </c>
      <c r="E39" s="10">
        <v>0.15765671999906772</v>
      </c>
      <c r="F39" s="11">
        <v>190.74634057561525</v>
      </c>
      <c r="G39" s="11">
        <v>6.4664908648739434</v>
      </c>
      <c r="H39" s="12">
        <v>31</v>
      </c>
      <c r="I39" s="11">
        <v>22.418065576016154</v>
      </c>
      <c r="J39" s="11">
        <v>28.884556440890098</v>
      </c>
      <c r="K39" s="15" t="s">
        <v>67</v>
      </c>
    </row>
    <row r="40" spans="1:12" ht="30" customHeight="1" x14ac:dyDescent="0.3">
      <c r="A40" s="9">
        <v>4</v>
      </c>
      <c r="B40" s="9">
        <v>173</v>
      </c>
      <c r="C40" s="9">
        <v>21116</v>
      </c>
      <c r="D40" s="9">
        <v>6</v>
      </c>
      <c r="E40" s="10">
        <v>0.19602299999860406</v>
      </c>
      <c r="F40" s="11">
        <v>241.49311764282871</v>
      </c>
      <c r="G40" s="11">
        <v>12.911331552410052</v>
      </c>
      <c r="H40" s="12">
        <v>7</v>
      </c>
      <c r="I40" s="11">
        <v>22.418065576016154</v>
      </c>
      <c r="J40" s="11">
        <v>35.329397128426208</v>
      </c>
      <c r="K40" s="15" t="s">
        <v>68</v>
      </c>
      <c r="L40" t="s">
        <v>139</v>
      </c>
    </row>
    <row r="41" spans="1:12" ht="30" customHeight="1" x14ac:dyDescent="0.3">
      <c r="A41" s="9">
        <v>4</v>
      </c>
      <c r="B41" s="9">
        <v>176</v>
      </c>
      <c r="C41" s="9">
        <v>209</v>
      </c>
      <c r="D41" s="9">
        <v>6</v>
      </c>
      <c r="E41" s="10">
        <v>0.16996874999858846</v>
      </c>
      <c r="F41" s="11">
        <v>207.03136590614182</v>
      </c>
      <c r="G41" s="11">
        <v>16.000328395473268</v>
      </c>
      <c r="H41" s="12">
        <v>5</v>
      </c>
      <c r="I41" s="11">
        <v>-6.992599342286244</v>
      </c>
      <c r="J41" s="11">
        <v>9.007729053187024</v>
      </c>
      <c r="K41" s="15" t="s">
        <v>69</v>
      </c>
    </row>
    <row r="42" spans="1:12" ht="30" customHeight="1" x14ac:dyDescent="0.3">
      <c r="A42" s="9">
        <v>4</v>
      </c>
      <c r="B42" s="9">
        <v>177</v>
      </c>
      <c r="C42" s="9">
        <v>206</v>
      </c>
      <c r="D42" s="9">
        <v>6</v>
      </c>
      <c r="E42" s="10">
        <v>0.19818899999881978</v>
      </c>
      <c r="F42" s="11">
        <v>244.35806882235042</v>
      </c>
      <c r="G42" s="11">
        <v>16.04107057596098</v>
      </c>
      <c r="H42" s="12">
        <v>4</v>
      </c>
      <c r="I42" s="11">
        <v>3.1177283379105027</v>
      </c>
      <c r="J42" s="11">
        <v>19.158798913871482</v>
      </c>
      <c r="K42" s="15" t="s">
        <v>68</v>
      </c>
      <c r="L42" t="s">
        <v>140</v>
      </c>
    </row>
    <row r="43" spans="1:12" ht="30" customHeight="1" x14ac:dyDescent="0.3">
      <c r="A43" s="9">
        <v>4</v>
      </c>
      <c r="B43" s="9">
        <v>184</v>
      </c>
      <c r="C43" s="9">
        <v>203</v>
      </c>
      <c r="D43" s="9">
        <v>1</v>
      </c>
      <c r="E43" s="10">
        <v>0.1489272599992546</v>
      </c>
      <c r="F43" s="11">
        <v>179.19995243131183</v>
      </c>
      <c r="G43" s="11">
        <v>8.6809734456844971</v>
      </c>
      <c r="H43" s="12">
        <v>16</v>
      </c>
      <c r="I43" s="11">
        <v>21.781894629641425</v>
      </c>
      <c r="J43" s="11">
        <v>30.462868075325922</v>
      </c>
      <c r="K43" s="15" t="s">
        <v>70</v>
      </c>
      <c r="L43" t="s">
        <v>141</v>
      </c>
    </row>
    <row r="44" spans="1:12" ht="30" customHeight="1" x14ac:dyDescent="0.3">
      <c r="A44" s="9">
        <v>4</v>
      </c>
      <c r="B44" s="9">
        <v>190</v>
      </c>
      <c r="C44" s="9">
        <v>301</v>
      </c>
      <c r="D44" s="9">
        <v>3</v>
      </c>
      <c r="E44" s="10">
        <v>0.17787599999974191</v>
      </c>
      <c r="F44" s="11">
        <v>217.4902233462717</v>
      </c>
      <c r="G44" s="11">
        <v>8.2792770185350726</v>
      </c>
      <c r="H44" s="12">
        <v>23</v>
      </c>
      <c r="I44" s="11">
        <v>34.915993810313779</v>
      </c>
      <c r="J44" s="11">
        <v>43.195270828848848</v>
      </c>
      <c r="K44" s="15" t="s">
        <v>71</v>
      </c>
    </row>
    <row r="45" spans="1:12" ht="30" customHeight="1" x14ac:dyDescent="0.3">
      <c r="A45" s="9">
        <v>4</v>
      </c>
      <c r="B45" s="9">
        <v>190</v>
      </c>
      <c r="C45" s="9">
        <v>301</v>
      </c>
      <c r="D45" s="9">
        <v>4</v>
      </c>
      <c r="E45" s="10">
        <v>0.14783174999865878</v>
      </c>
      <c r="F45" s="11">
        <v>177.75092996221105</v>
      </c>
      <c r="G45" s="11">
        <v>3.2323867587593695</v>
      </c>
      <c r="H45" s="12">
        <v>55</v>
      </c>
      <c r="I45" s="11">
        <v>34.915993810313779</v>
      </c>
      <c r="J45" s="11">
        <v>38.148380569073147</v>
      </c>
      <c r="K45" s="15" t="s">
        <v>72</v>
      </c>
    </row>
    <row r="46" spans="1:12" ht="30" customHeight="1" x14ac:dyDescent="0.3">
      <c r="A46" s="9">
        <v>4</v>
      </c>
      <c r="B46" s="9">
        <v>190</v>
      </c>
      <c r="C46" s="9">
        <v>301</v>
      </c>
      <c r="D46" s="9">
        <v>5</v>
      </c>
      <c r="E46" s="10">
        <v>0.20146643999942171</v>
      </c>
      <c r="F46" s="11">
        <v>248.69311295651519</v>
      </c>
      <c r="G46" s="11">
        <v>12.242043999035996</v>
      </c>
      <c r="H46" s="12">
        <v>9</v>
      </c>
      <c r="I46" s="11">
        <v>34.915993810313779</v>
      </c>
      <c r="J46" s="11">
        <v>47.158037809349779</v>
      </c>
      <c r="K46" s="15" t="s">
        <v>73</v>
      </c>
      <c r="L46" t="s">
        <v>142</v>
      </c>
    </row>
    <row r="47" spans="1:12" ht="30" customHeight="1" x14ac:dyDescent="0.3">
      <c r="A47" s="9">
        <v>4</v>
      </c>
      <c r="B47" s="9">
        <v>198</v>
      </c>
      <c r="C47" s="9">
        <v>110</v>
      </c>
      <c r="D47" s="9">
        <v>1</v>
      </c>
      <c r="E47" s="10">
        <v>0.23841674999857787</v>
      </c>
      <c r="F47" s="11">
        <v>297.5669976311375</v>
      </c>
      <c r="G47" s="11">
        <v>27.22811951397178</v>
      </c>
      <c r="H47" s="12">
        <v>1</v>
      </c>
      <c r="I47" s="11">
        <v>-10.810556723006853</v>
      </c>
      <c r="J47" s="11">
        <v>16.417562790964929</v>
      </c>
      <c r="K47" s="15" t="s">
        <v>74</v>
      </c>
    </row>
    <row r="48" spans="1:12" ht="30" customHeight="1" x14ac:dyDescent="0.3">
      <c r="A48" s="9">
        <v>4</v>
      </c>
      <c r="B48" s="9">
        <v>210</v>
      </c>
      <c r="C48" s="9">
        <v>505</v>
      </c>
      <c r="D48" s="9">
        <v>1</v>
      </c>
      <c r="E48" s="10">
        <v>0.17206016999989515</v>
      </c>
      <c r="F48" s="11">
        <v>209.79767070716773</v>
      </c>
      <c r="G48" s="11">
        <v>13.409596160854134</v>
      </c>
      <c r="H48" s="12">
        <v>2</v>
      </c>
      <c r="I48" s="11">
        <v>6.621624975106899</v>
      </c>
      <c r="J48" s="11">
        <v>20.031221135961033</v>
      </c>
      <c r="K48" s="15" t="s">
        <v>75</v>
      </c>
    </row>
    <row r="49" spans="1:12" ht="30" customHeight="1" x14ac:dyDescent="0.3">
      <c r="A49" s="9">
        <v>4</v>
      </c>
      <c r="B49" s="9">
        <v>213</v>
      </c>
      <c r="C49" s="9">
        <v>607</v>
      </c>
      <c r="D49" s="9">
        <v>1</v>
      </c>
      <c r="E49" s="10">
        <v>0.15748991999862483</v>
      </c>
      <c r="F49" s="11">
        <v>190.52571552576973</v>
      </c>
      <c r="G49" s="11">
        <v>16.70545143069447</v>
      </c>
      <c r="H49" s="12">
        <v>3</v>
      </c>
      <c r="I49" s="11">
        <v>-19.984823751904102</v>
      </c>
      <c r="J49" s="11">
        <v>-3.2793723212096317</v>
      </c>
      <c r="K49" s="15" t="s">
        <v>76</v>
      </c>
    </row>
    <row r="50" spans="1:12" ht="30" customHeight="1" x14ac:dyDescent="0.3">
      <c r="A50" s="9">
        <v>5</v>
      </c>
      <c r="B50" s="9">
        <v>230</v>
      </c>
      <c r="C50" s="9">
        <v>301</v>
      </c>
      <c r="D50" s="9">
        <v>1</v>
      </c>
      <c r="E50" s="10">
        <v>0.16727039999932458</v>
      </c>
      <c r="F50" s="11">
        <v>249.6280805021365</v>
      </c>
      <c r="G50" s="11">
        <v>12.360784877329909</v>
      </c>
      <c r="H50" s="12">
        <v>8</v>
      </c>
      <c r="I50" s="11">
        <v>34.915993810313779</v>
      </c>
      <c r="J50" s="11">
        <v>47.276778687643684</v>
      </c>
      <c r="K50" s="15" t="s">
        <v>77</v>
      </c>
    </row>
    <row r="51" spans="1:12" ht="30" customHeight="1" x14ac:dyDescent="0.3">
      <c r="A51" s="9">
        <v>5</v>
      </c>
      <c r="B51" s="9">
        <v>230</v>
      </c>
      <c r="C51" s="9">
        <v>301</v>
      </c>
      <c r="D51" s="9">
        <v>2</v>
      </c>
      <c r="E51" s="10">
        <v>0.21206399999937275</v>
      </c>
      <c r="F51" s="11">
        <v>322.22495542272782</v>
      </c>
      <c r="G51" s="11">
        <v>21.580587992245004</v>
      </c>
      <c r="H51" s="12">
        <v>1</v>
      </c>
      <c r="I51" s="11">
        <v>34.915993810313779</v>
      </c>
      <c r="J51" s="11">
        <v>56.496581802558779</v>
      </c>
      <c r="K51" s="15" t="s">
        <v>78</v>
      </c>
      <c r="L51" t="s">
        <v>143</v>
      </c>
    </row>
    <row r="52" spans="1:12" ht="30" customHeight="1" x14ac:dyDescent="0.3">
      <c r="A52" s="9">
        <v>5</v>
      </c>
      <c r="B52" s="9">
        <v>230</v>
      </c>
      <c r="C52" s="9">
        <v>301</v>
      </c>
      <c r="D52" s="9">
        <v>6</v>
      </c>
      <c r="E52" s="10">
        <v>0.18237503999989713</v>
      </c>
      <c r="F52" s="11">
        <v>274.10813258191899</v>
      </c>
      <c r="G52" s="11">
        <v>15.469751491462286</v>
      </c>
      <c r="H52" s="12">
        <v>4</v>
      </c>
      <c r="I52" s="11">
        <v>34.915993810313779</v>
      </c>
      <c r="J52" s="11">
        <v>50.385745301776069</v>
      </c>
      <c r="K52" s="15" t="s">
        <v>86</v>
      </c>
    </row>
    <row r="53" spans="1:12" ht="30" customHeight="1" x14ac:dyDescent="0.3">
      <c r="A53" s="9">
        <v>5</v>
      </c>
      <c r="B53" s="9">
        <v>253</v>
      </c>
      <c r="C53" s="9">
        <v>205</v>
      </c>
      <c r="D53" s="9">
        <v>1</v>
      </c>
      <c r="E53" s="10">
        <v>0.131623799999943</v>
      </c>
      <c r="F53" s="11">
        <v>191.85572548944111</v>
      </c>
      <c r="G53" s="11">
        <v>12.184860451908341</v>
      </c>
      <c r="H53" s="12">
        <v>3</v>
      </c>
      <c r="I53" s="11">
        <v>6.6946829090517399</v>
      </c>
      <c r="J53" s="11">
        <v>18.879543360960081</v>
      </c>
      <c r="K53" s="15" t="s">
        <v>79</v>
      </c>
    </row>
    <row r="54" spans="1:12" ht="30" customHeight="1" x14ac:dyDescent="0.3">
      <c r="A54" s="9">
        <v>5</v>
      </c>
      <c r="B54" s="9">
        <v>257</v>
      </c>
      <c r="C54" s="9">
        <v>203</v>
      </c>
      <c r="D54" s="9">
        <v>4</v>
      </c>
      <c r="E54" s="10">
        <v>0.10709555999983422</v>
      </c>
      <c r="F54" s="11">
        <v>152.10286857889525</v>
      </c>
      <c r="G54" s="11">
        <v>5.2396437964276004</v>
      </c>
      <c r="H54" s="12">
        <v>28</v>
      </c>
      <c r="I54" s="11">
        <v>21.781894629641425</v>
      </c>
      <c r="J54" s="11">
        <v>27.021538426069025</v>
      </c>
      <c r="K54" s="15" t="s">
        <v>80</v>
      </c>
    </row>
    <row r="55" spans="1:12" ht="30" customHeight="1" x14ac:dyDescent="0.3">
      <c r="A55" s="9">
        <v>6</v>
      </c>
      <c r="B55" s="9">
        <v>273</v>
      </c>
      <c r="C55" s="9">
        <v>219</v>
      </c>
      <c r="D55" s="9">
        <v>1</v>
      </c>
      <c r="E55" s="10">
        <v>0.13438499999938358</v>
      </c>
      <c r="F55" s="11">
        <v>197.02242181484655</v>
      </c>
      <c r="G55" s="11">
        <v>8.968001842932269</v>
      </c>
      <c r="H55" s="12">
        <v>8</v>
      </c>
      <c r="I55" s="11">
        <v>10.788915777616113</v>
      </c>
      <c r="J55" s="11">
        <v>19.756917620548382</v>
      </c>
      <c r="K55" s="15" t="s">
        <v>81</v>
      </c>
    </row>
    <row r="56" spans="1:12" ht="30" customHeight="1" x14ac:dyDescent="0.3">
      <c r="A56" s="9">
        <v>6</v>
      </c>
      <c r="B56" s="9">
        <v>273</v>
      </c>
      <c r="C56" s="9">
        <v>219</v>
      </c>
      <c r="D56" s="9">
        <v>2</v>
      </c>
      <c r="E56" s="10">
        <v>0.14307056999859924</v>
      </c>
      <c r="F56" s="11">
        <v>209.65697442309994</v>
      </c>
      <c r="G56" s="11">
        <v>10.57259002418045</v>
      </c>
      <c r="H56" s="12">
        <v>6</v>
      </c>
      <c r="I56" s="11">
        <v>10.788915777616113</v>
      </c>
      <c r="J56" s="11">
        <v>21.361505801796561</v>
      </c>
      <c r="K56" s="15" t="s">
        <v>82</v>
      </c>
    </row>
    <row r="57" spans="1:12" ht="30" customHeight="1" x14ac:dyDescent="0.3">
      <c r="A57" s="9">
        <v>6</v>
      </c>
      <c r="B57" s="9">
        <v>275</v>
      </c>
      <c r="C57" s="9">
        <v>208</v>
      </c>
      <c r="D57" s="9">
        <v>6</v>
      </c>
      <c r="E57" s="10">
        <v>0.15572783999959938</v>
      </c>
      <c r="F57" s="11">
        <v>228.06900077473205</v>
      </c>
      <c r="G57" s="11">
        <v>11.899273993835923</v>
      </c>
      <c r="H57" s="12">
        <v>2</v>
      </c>
      <c r="I57" s="11">
        <v>10.141037286458882</v>
      </c>
      <c r="J57" s="11">
        <v>22.040311280294805</v>
      </c>
      <c r="K57" s="15" t="s">
        <v>83</v>
      </c>
    </row>
    <row r="58" spans="1:12" ht="30" customHeight="1" x14ac:dyDescent="0.3">
      <c r="A58" s="9">
        <v>6</v>
      </c>
      <c r="B58" s="9">
        <v>279</v>
      </c>
      <c r="C58" s="9">
        <v>206</v>
      </c>
      <c r="D58" s="9">
        <v>6</v>
      </c>
      <c r="E58" s="10">
        <v>0.1699319999988802</v>
      </c>
      <c r="F58" s="11">
        <v>248.7312263722655</v>
      </c>
      <c r="G58" s="11">
        <v>16.596461584800199</v>
      </c>
      <c r="H58" s="12">
        <v>1</v>
      </c>
      <c r="I58" s="11">
        <v>3.1177283379105027</v>
      </c>
      <c r="J58" s="11">
        <v>19.714189922710702</v>
      </c>
      <c r="K58" s="15" t="s">
        <v>84</v>
      </c>
    </row>
    <row r="59" spans="1:12" ht="30" customHeight="1" x14ac:dyDescent="0.3">
      <c r="A59" s="9">
        <v>6</v>
      </c>
      <c r="B59" s="9">
        <v>281</v>
      </c>
      <c r="C59" s="9">
        <v>204</v>
      </c>
      <c r="D59" s="9">
        <v>1</v>
      </c>
      <c r="E59" s="10">
        <v>0.16349039999840898</v>
      </c>
      <c r="F59" s="11">
        <v>239.36088751199165</v>
      </c>
      <c r="G59" s="11">
        <v>14.516595613411413</v>
      </c>
      <c r="H59" s="12">
        <v>3</v>
      </c>
      <c r="I59" s="11">
        <v>5.8871432211677099</v>
      </c>
      <c r="J59" s="11">
        <v>20.403738834579123</v>
      </c>
      <c r="K59" s="15" t="s">
        <v>85</v>
      </c>
    </row>
    <row r="60" spans="1:12" ht="30" customHeight="1" x14ac:dyDescent="0.3">
      <c r="A60" s="9">
        <v>6</v>
      </c>
      <c r="B60" s="9">
        <v>319</v>
      </c>
      <c r="C60" s="9">
        <v>106</v>
      </c>
      <c r="D60" s="9">
        <v>1</v>
      </c>
      <c r="E60" s="10">
        <v>0.20212031999835745</v>
      </c>
      <c r="F60" s="11">
        <v>295.55429295758063</v>
      </c>
      <c r="G60" s="11">
        <v>27.642109714581458</v>
      </c>
      <c r="H60" s="12">
        <v>1</v>
      </c>
      <c r="I60" s="11">
        <v>-11.08366319115038</v>
      </c>
      <c r="J60" s="11">
        <v>16.55844652343108</v>
      </c>
      <c r="K60" s="15" t="s">
        <v>87</v>
      </c>
    </row>
    <row r="61" spans="1:12" ht="30" customHeight="1" x14ac:dyDescent="0.3">
      <c r="A61" s="9">
        <v>6</v>
      </c>
      <c r="B61" s="9">
        <v>319</v>
      </c>
      <c r="C61" s="9">
        <v>106</v>
      </c>
      <c r="D61" s="9">
        <v>4</v>
      </c>
      <c r="E61" s="10">
        <v>0.17834189999848604</v>
      </c>
      <c r="F61" s="11">
        <v>260.96477281593764</v>
      </c>
      <c r="G61" s="11">
        <v>23.249240656592796</v>
      </c>
      <c r="H61" s="12">
        <v>3</v>
      </c>
      <c r="I61" s="11">
        <v>-11.08366319115038</v>
      </c>
      <c r="J61" s="11">
        <v>12.165577465442416</v>
      </c>
      <c r="K61" s="15" t="s">
        <v>88</v>
      </c>
    </row>
    <row r="62" spans="1:12" ht="30" customHeight="1" x14ac:dyDescent="0.3">
      <c r="A62" s="9">
        <v>7</v>
      </c>
      <c r="B62" s="9">
        <v>337</v>
      </c>
      <c r="C62" s="9">
        <v>301</v>
      </c>
      <c r="D62" s="9">
        <v>2</v>
      </c>
      <c r="E62" s="10">
        <v>0.13970891999997548</v>
      </c>
      <c r="F62" s="11">
        <v>199.50979151750491</v>
      </c>
      <c r="G62" s="11">
        <v>5.9957621762816942</v>
      </c>
      <c r="H62" s="12">
        <v>33</v>
      </c>
      <c r="I62" s="11">
        <v>34.915993810313779</v>
      </c>
      <c r="J62" s="11">
        <v>40.911755986595473</v>
      </c>
      <c r="K62" s="15" t="s">
        <v>89</v>
      </c>
    </row>
    <row r="63" spans="1:12" ht="30" customHeight="1" x14ac:dyDescent="0.3">
      <c r="A63" s="9">
        <v>7</v>
      </c>
      <c r="B63" s="9">
        <v>337</v>
      </c>
      <c r="C63" s="9">
        <v>301</v>
      </c>
      <c r="D63" s="9">
        <v>5</v>
      </c>
      <c r="E63" s="10">
        <v>0.12978875999942829</v>
      </c>
      <c r="F63" s="11">
        <v>184.14736797687465</v>
      </c>
      <c r="G63" s="11">
        <v>4.0447343866216512</v>
      </c>
      <c r="H63" s="12">
        <v>43</v>
      </c>
      <c r="I63" s="11">
        <v>34.915993810313779</v>
      </c>
      <c r="J63" s="11">
        <v>38.960728196935428</v>
      </c>
      <c r="K63" s="15" t="s">
        <v>90</v>
      </c>
      <c r="L63" t="s">
        <v>144</v>
      </c>
    </row>
    <row r="64" spans="1:12" ht="30" customHeight="1" x14ac:dyDescent="0.3">
      <c r="A64" s="9">
        <v>7</v>
      </c>
      <c r="B64" s="9">
        <v>362</v>
      </c>
      <c r="C64" s="9">
        <v>610</v>
      </c>
      <c r="D64" s="9">
        <v>6</v>
      </c>
      <c r="E64" s="10">
        <v>0.17125019999912183</v>
      </c>
      <c r="F64" s="11">
        <v>248.35482046197433</v>
      </c>
      <c r="G64" s="11">
        <v>21.767222972746371</v>
      </c>
      <c r="H64" s="12">
        <v>3</v>
      </c>
      <c r="I64" s="11">
        <v>-14.968818887110961</v>
      </c>
      <c r="J64" s="11">
        <v>6.7984040856354095</v>
      </c>
      <c r="K64" s="15" t="s">
        <v>91</v>
      </c>
      <c r="L64" t="s">
        <v>145</v>
      </c>
    </row>
    <row r="65" spans="1:12" ht="30" customHeight="1" x14ac:dyDescent="0.3">
      <c r="A65" s="9">
        <v>7</v>
      </c>
      <c r="B65" s="9">
        <v>364</v>
      </c>
      <c r="C65" s="9">
        <v>613</v>
      </c>
      <c r="D65" s="9">
        <v>4</v>
      </c>
      <c r="E65" s="10">
        <v>0.15965585999947507</v>
      </c>
      <c r="F65" s="11">
        <v>230.39975101361674</v>
      </c>
      <c r="G65" s="11">
        <v>18.600796992165243</v>
      </c>
      <c r="H65" s="12">
        <v>2</v>
      </c>
      <c r="I65" s="11">
        <v>-2.5331064495352122</v>
      </c>
      <c r="J65" s="11">
        <v>16.067690542630032</v>
      </c>
      <c r="K65" s="15" t="s">
        <v>92</v>
      </c>
    </row>
    <row r="66" spans="1:12" ht="30" customHeight="1" x14ac:dyDescent="0.3">
      <c r="A66" s="9">
        <v>7</v>
      </c>
      <c r="B66" s="9">
        <v>373</v>
      </c>
      <c r="C66" s="9">
        <v>111</v>
      </c>
      <c r="D66" s="9">
        <v>4</v>
      </c>
      <c r="E66" s="10">
        <v>0.15259103999960644</v>
      </c>
      <c r="F66" s="11">
        <v>219.4591253512977</v>
      </c>
      <c r="G66" s="11">
        <v>16.039892980744614</v>
      </c>
      <c r="H66" s="12">
        <v>4</v>
      </c>
      <c r="I66" s="11">
        <v>-1.4893076764165136</v>
      </c>
      <c r="J66" s="11">
        <v>14.5505853043281</v>
      </c>
      <c r="K66" s="15" t="s">
        <v>93</v>
      </c>
    </row>
    <row r="67" spans="1:12" ht="30" customHeight="1" x14ac:dyDescent="0.3">
      <c r="A67" s="9">
        <v>7</v>
      </c>
      <c r="B67" s="9">
        <v>382</v>
      </c>
      <c r="C67" s="9">
        <v>203</v>
      </c>
      <c r="D67" s="9">
        <v>1</v>
      </c>
      <c r="E67" s="10">
        <v>0.13929911999912292</v>
      </c>
      <c r="F67" s="11">
        <v>198.87517260211439</v>
      </c>
      <c r="G67" s="11">
        <v>11.179726407376426</v>
      </c>
      <c r="H67" s="12">
        <v>8</v>
      </c>
      <c r="I67" s="11">
        <v>21.781894629641425</v>
      </c>
      <c r="J67" s="11">
        <v>32.961621037017849</v>
      </c>
      <c r="K67" s="15" t="s">
        <v>94</v>
      </c>
    </row>
    <row r="68" spans="1:12" ht="30" customHeight="1" x14ac:dyDescent="0.3">
      <c r="A68" s="9">
        <v>7</v>
      </c>
      <c r="B68" s="9">
        <v>382</v>
      </c>
      <c r="C68" s="9">
        <v>203</v>
      </c>
      <c r="D68" s="9">
        <v>3</v>
      </c>
      <c r="E68" s="10">
        <v>0.13255883999954676</v>
      </c>
      <c r="F68" s="11">
        <v>188.4371316702931</v>
      </c>
      <c r="G68" s="11">
        <v>9.8540952090351226</v>
      </c>
      <c r="H68" s="12">
        <v>11</v>
      </c>
      <c r="I68" s="11">
        <v>21.781894629641425</v>
      </c>
      <c r="J68" s="11">
        <v>31.635989838676547</v>
      </c>
      <c r="K68" s="15" t="s">
        <v>95</v>
      </c>
    </row>
    <row r="69" spans="1:12" ht="30" customHeight="1" x14ac:dyDescent="0.3">
      <c r="A69" s="9">
        <v>7</v>
      </c>
      <c r="B69" s="9">
        <v>384</v>
      </c>
      <c r="C69" s="9">
        <v>205</v>
      </c>
      <c r="D69" s="9">
        <v>5</v>
      </c>
      <c r="E69" s="10">
        <v>0.14814854999895033</v>
      </c>
      <c r="F69" s="11">
        <v>212.57945678130193</v>
      </c>
      <c r="G69" s="11">
        <v>14.816774325974661</v>
      </c>
      <c r="H69" s="12">
        <v>2</v>
      </c>
      <c r="I69" s="11">
        <v>6.6946829090517399</v>
      </c>
      <c r="J69" s="11">
        <v>21.511457235026402</v>
      </c>
      <c r="K69" s="15" t="s">
        <v>96</v>
      </c>
    </row>
    <row r="70" spans="1:12" ht="30" customHeight="1" x14ac:dyDescent="0.3">
      <c r="A70" s="9">
        <v>7</v>
      </c>
      <c r="B70" s="9">
        <v>387</v>
      </c>
      <c r="C70" s="9">
        <v>204</v>
      </c>
      <c r="D70" s="9">
        <v>4</v>
      </c>
      <c r="E70" s="10">
        <v>0.1979258999999729</v>
      </c>
      <c r="F70" s="11">
        <v>289.66498094660966</v>
      </c>
      <c r="G70" s="11">
        <v>20.9052154796079</v>
      </c>
      <c r="H70" s="12">
        <v>1</v>
      </c>
      <c r="I70" s="11">
        <v>5.8871432211677099</v>
      </c>
      <c r="J70" s="11">
        <v>26.792358700775608</v>
      </c>
      <c r="K70" s="15" t="s">
        <v>97</v>
      </c>
    </row>
    <row r="71" spans="1:12" ht="30" customHeight="1" x14ac:dyDescent="0.3">
      <c r="A71" s="9">
        <v>7</v>
      </c>
      <c r="B71" s="9">
        <v>391</v>
      </c>
      <c r="C71" s="9">
        <v>220</v>
      </c>
      <c r="D71" s="9">
        <v>5</v>
      </c>
      <c r="E71" s="10">
        <v>0.14565599999878032</v>
      </c>
      <c r="F71" s="11">
        <v>208.71947782968243</v>
      </c>
      <c r="G71" s="11">
        <v>12.411049681363142</v>
      </c>
      <c r="H71" s="12">
        <v>5</v>
      </c>
      <c r="I71" s="11">
        <v>7.6230344460161445</v>
      </c>
      <c r="J71" s="11">
        <v>20.034084127379288</v>
      </c>
      <c r="K71" s="15" t="s">
        <v>98</v>
      </c>
    </row>
    <row r="72" spans="1:12" ht="30" customHeight="1" x14ac:dyDescent="0.3">
      <c r="A72" s="9">
        <v>7</v>
      </c>
      <c r="B72" s="9">
        <v>394</v>
      </c>
      <c r="C72" s="9">
        <v>21116</v>
      </c>
      <c r="D72" s="9">
        <v>1</v>
      </c>
      <c r="E72" s="10">
        <v>0.1598208599989448</v>
      </c>
      <c r="F72" s="11">
        <v>230.65527107336555</v>
      </c>
      <c r="G72" s="11">
        <v>11.534925038088236</v>
      </c>
      <c r="H72" s="12">
        <v>10.5</v>
      </c>
      <c r="I72" s="11">
        <v>22.418065576016154</v>
      </c>
      <c r="J72" s="11">
        <v>33.952990614104394</v>
      </c>
      <c r="K72" s="15" t="s">
        <v>99</v>
      </c>
    </row>
    <row r="73" spans="1:12" ht="30" customHeight="1" x14ac:dyDescent="0.3">
      <c r="A73" s="9">
        <v>7</v>
      </c>
      <c r="B73" s="9">
        <v>394</v>
      </c>
      <c r="C73" s="9">
        <v>21116</v>
      </c>
      <c r="D73" s="9">
        <v>2</v>
      </c>
      <c r="E73" s="10">
        <v>0.1598208599989448</v>
      </c>
      <c r="F73" s="11">
        <v>230.65527107336555</v>
      </c>
      <c r="G73" s="11">
        <v>11.534925038088236</v>
      </c>
      <c r="H73" s="12">
        <v>10.5</v>
      </c>
      <c r="I73" s="11">
        <v>22.418065576016154</v>
      </c>
      <c r="J73" s="11">
        <v>33.952990614104394</v>
      </c>
      <c r="K73" s="15" t="s">
        <v>100</v>
      </c>
    </row>
    <row r="74" spans="1:12" ht="30" customHeight="1" x14ac:dyDescent="0.3">
      <c r="A74" s="9">
        <v>7</v>
      </c>
      <c r="B74" s="9">
        <v>394</v>
      </c>
      <c r="C74" s="9">
        <v>21116</v>
      </c>
      <c r="D74" s="9">
        <v>6</v>
      </c>
      <c r="E74" s="10">
        <v>0.15144329999930051</v>
      </c>
      <c r="F74" s="11">
        <v>217.68172780949897</v>
      </c>
      <c r="G74" s="11">
        <v>9.8872850435771795</v>
      </c>
      <c r="H74" s="12">
        <v>16</v>
      </c>
      <c r="I74" s="11">
        <v>22.418065576016154</v>
      </c>
      <c r="J74" s="11">
        <v>32.305350619593334</v>
      </c>
      <c r="K74" s="15" t="s">
        <v>101</v>
      </c>
      <c r="L74" t="s">
        <v>146</v>
      </c>
    </row>
    <row r="75" spans="1:12" ht="30" customHeight="1" x14ac:dyDescent="0.3">
      <c r="A75" s="9">
        <v>8</v>
      </c>
      <c r="B75" s="9">
        <v>397</v>
      </c>
      <c r="C75" s="9">
        <v>108</v>
      </c>
      <c r="D75" s="9">
        <v>3</v>
      </c>
      <c r="E75" s="10">
        <v>0.16232399999898917</v>
      </c>
      <c r="F75" s="11">
        <v>240.3752094010288</v>
      </c>
      <c r="G75" s="11">
        <v>17.652859188403706</v>
      </c>
      <c r="H75" s="12">
        <v>2</v>
      </c>
      <c r="I75" s="11">
        <v>-4.6896804891041866</v>
      </c>
      <c r="J75" s="11">
        <v>12.963178699299519</v>
      </c>
      <c r="K75" s="15" t="s">
        <v>102</v>
      </c>
    </row>
    <row r="76" spans="1:12" ht="30" customHeight="1" x14ac:dyDescent="0.3">
      <c r="A76" s="9">
        <v>8</v>
      </c>
      <c r="B76" s="9">
        <v>399</v>
      </c>
      <c r="C76" s="9">
        <v>114</v>
      </c>
      <c r="D76" s="9">
        <v>1</v>
      </c>
      <c r="E76" s="10">
        <v>0.1691765999985364</v>
      </c>
      <c r="F76" s="11">
        <v>251.41425259316796</v>
      </c>
      <c r="G76" s="11">
        <v>17.512197824419239</v>
      </c>
      <c r="H76" s="12">
        <v>1</v>
      </c>
      <c r="I76" s="11">
        <v>-3.2611644917142155</v>
      </c>
      <c r="J76" s="11">
        <v>14.251033332705024</v>
      </c>
      <c r="K76" s="15" t="s">
        <v>103</v>
      </c>
      <c r="L76" t="s">
        <v>147</v>
      </c>
    </row>
    <row r="77" spans="1:12" ht="30" customHeight="1" x14ac:dyDescent="0.3">
      <c r="A77" s="9">
        <v>8</v>
      </c>
      <c r="B77" s="9">
        <v>403</v>
      </c>
      <c r="C77" s="9">
        <v>105</v>
      </c>
      <c r="D77" s="9">
        <v>1</v>
      </c>
      <c r="E77" s="10">
        <v>0.19396502999916265</v>
      </c>
      <c r="F77" s="11">
        <v>291.34662125036539</v>
      </c>
      <c r="G77" s="11">
        <v>24.524534310355747</v>
      </c>
      <c r="H77" s="12">
        <v>2</v>
      </c>
      <c r="I77" s="11">
        <v>0.79948875212222992</v>
      </c>
      <c r="J77" s="11">
        <v>25.324023062477977</v>
      </c>
      <c r="K77" s="15" t="s">
        <v>104</v>
      </c>
    </row>
    <row r="78" spans="1:12" ht="30" customHeight="1" x14ac:dyDescent="0.3">
      <c r="A78" s="9">
        <v>8</v>
      </c>
      <c r="B78" s="9">
        <v>404</v>
      </c>
      <c r="C78" s="9">
        <v>109</v>
      </c>
      <c r="D78" s="9">
        <v>6</v>
      </c>
      <c r="E78" s="10">
        <v>0.14298848999897018</v>
      </c>
      <c r="F78" s="11">
        <v>209.22710064721991</v>
      </c>
      <c r="G78" s="11">
        <v>16.61365894879529</v>
      </c>
      <c r="H78" s="12">
        <v>2</v>
      </c>
      <c r="I78" s="11">
        <v>-8.311804023545541</v>
      </c>
      <c r="J78" s="11">
        <v>8.3018549252497493</v>
      </c>
      <c r="K78" s="15" t="s">
        <v>105</v>
      </c>
    </row>
    <row r="79" spans="1:12" ht="30" customHeight="1" x14ac:dyDescent="0.3">
      <c r="A79" s="9">
        <v>8</v>
      </c>
      <c r="B79" s="9">
        <v>411</v>
      </c>
      <c r="C79" s="9">
        <v>402</v>
      </c>
      <c r="D79" s="9">
        <v>2</v>
      </c>
      <c r="E79" s="10">
        <v>0.15478394999990996</v>
      </c>
      <c r="F79" s="11">
        <v>228.22873395868231</v>
      </c>
      <c r="G79" s="11">
        <v>17.150756610303961</v>
      </c>
      <c r="H79" s="12">
        <v>1</v>
      </c>
      <c r="I79" s="11">
        <v>7.4692595808033415</v>
      </c>
      <c r="J79" s="11">
        <v>24.620016191107304</v>
      </c>
      <c r="K79" s="15" t="s">
        <v>106</v>
      </c>
    </row>
    <row r="80" spans="1:12" ht="30" customHeight="1" x14ac:dyDescent="0.3">
      <c r="A80" s="9">
        <v>8</v>
      </c>
      <c r="B80" s="9">
        <v>422</v>
      </c>
      <c r="C80" s="9">
        <v>619</v>
      </c>
      <c r="D80" s="9">
        <v>5</v>
      </c>
      <c r="E80" s="10">
        <v>0.12825599999996484</v>
      </c>
      <c r="F80" s="11">
        <v>185.49412434077806</v>
      </c>
      <c r="G80" s="11">
        <v>16.065863679163009</v>
      </c>
      <c r="H80" s="12">
        <v>4</v>
      </c>
      <c r="I80" s="11">
        <v>-26.832261456764368</v>
      </c>
      <c r="J80" s="11">
        <v>-10.766397777601359</v>
      </c>
      <c r="K80" s="15" t="s">
        <v>107</v>
      </c>
    </row>
    <row r="81" spans="1:12" ht="30" customHeight="1" x14ac:dyDescent="0.3">
      <c r="A81" s="9">
        <v>8</v>
      </c>
      <c r="B81" s="9">
        <v>441</v>
      </c>
      <c r="C81" s="9">
        <v>21116</v>
      </c>
      <c r="D81" s="9">
        <v>1</v>
      </c>
      <c r="E81" s="10">
        <v>0.15203075999852445</v>
      </c>
      <c r="F81" s="11">
        <v>223.79354390768435</v>
      </c>
      <c r="G81" s="11">
        <v>10.663485688046723</v>
      </c>
      <c r="H81" s="12">
        <v>13</v>
      </c>
      <c r="I81" s="11">
        <v>22.418065576016154</v>
      </c>
      <c r="J81" s="11">
        <v>33.081551264062881</v>
      </c>
      <c r="K81" s="15" t="s">
        <v>108</v>
      </c>
    </row>
    <row r="82" spans="1:12" ht="30" customHeight="1" x14ac:dyDescent="0.3">
      <c r="A82" s="9">
        <v>8</v>
      </c>
      <c r="B82" s="9">
        <v>443</v>
      </c>
      <c r="C82" s="9">
        <v>203</v>
      </c>
      <c r="D82" s="9">
        <v>4</v>
      </c>
      <c r="E82" s="10">
        <v>0.1258185599999706</v>
      </c>
      <c r="F82" s="11">
        <v>181.56758471494817</v>
      </c>
      <c r="G82" s="11">
        <v>8.9816627457063163</v>
      </c>
      <c r="H82" s="12">
        <v>13</v>
      </c>
      <c r="I82" s="11">
        <v>21.781894629641425</v>
      </c>
      <c r="J82" s="11">
        <v>30.763557375347741</v>
      </c>
      <c r="K82" s="15" t="s">
        <v>109</v>
      </c>
    </row>
    <row r="83" spans="1:12" ht="30" customHeight="1" x14ac:dyDescent="0.3">
      <c r="A83" s="9">
        <v>8</v>
      </c>
      <c r="B83" s="9">
        <v>443</v>
      </c>
      <c r="C83" s="9">
        <v>203</v>
      </c>
      <c r="D83" s="9">
        <v>6</v>
      </c>
      <c r="E83" s="10">
        <v>0.10885184999915509</v>
      </c>
      <c r="F83" s="11">
        <v>154.23544150800822</v>
      </c>
      <c r="G83" s="11">
        <v>5.510480558424943</v>
      </c>
      <c r="H83" s="12">
        <v>26</v>
      </c>
      <c r="I83" s="11">
        <v>21.781894629641425</v>
      </c>
      <c r="J83" s="11">
        <v>27.292375188066366</v>
      </c>
      <c r="K83" s="15" t="s">
        <v>110</v>
      </c>
    </row>
    <row r="84" spans="1:12" ht="30" customHeight="1" x14ac:dyDescent="0.3">
      <c r="A84" s="9">
        <v>8</v>
      </c>
      <c r="B84" s="9">
        <v>444</v>
      </c>
      <c r="C84" s="9">
        <v>208</v>
      </c>
      <c r="D84" s="9">
        <v>1</v>
      </c>
      <c r="E84" s="10">
        <v>0.14745794999907957</v>
      </c>
      <c r="F84" s="11">
        <v>216.42707758881954</v>
      </c>
      <c r="G84" s="11">
        <v>10.420749749225036</v>
      </c>
      <c r="H84" s="12">
        <v>3</v>
      </c>
      <c r="I84" s="11">
        <v>10.141037286458882</v>
      </c>
      <c r="J84" s="11">
        <v>20.561787035683921</v>
      </c>
      <c r="K84" s="15" t="s">
        <v>111</v>
      </c>
      <c r="L84" t="s">
        <v>148</v>
      </c>
    </row>
    <row r="85" spans="1:12" ht="30" customHeight="1" x14ac:dyDescent="0.3">
      <c r="A85" s="9">
        <v>8</v>
      </c>
      <c r="B85" s="9">
        <v>444</v>
      </c>
      <c r="C85" s="9">
        <v>208</v>
      </c>
      <c r="D85" s="9">
        <v>2</v>
      </c>
      <c r="E85" s="10">
        <v>0.13798511999993934</v>
      </c>
      <c r="F85" s="11">
        <v>201.16703329625767</v>
      </c>
      <c r="G85" s="11">
        <v>8.4827241240696782</v>
      </c>
      <c r="H85" s="12">
        <v>6</v>
      </c>
      <c r="I85" s="11">
        <v>10.141037286458882</v>
      </c>
      <c r="J85" s="11">
        <v>18.623761410528559</v>
      </c>
      <c r="K85" s="15" t="s">
        <v>112</v>
      </c>
    </row>
    <row r="86" spans="1:12" ht="30" customHeight="1" x14ac:dyDescent="0.3">
      <c r="A86" s="9">
        <v>8</v>
      </c>
      <c r="B86" s="9">
        <v>446</v>
      </c>
      <c r="C86" s="9">
        <v>219</v>
      </c>
      <c r="D86" s="9">
        <v>1</v>
      </c>
      <c r="E86" s="10">
        <v>0.14394239999819547</v>
      </c>
      <c r="F86" s="11">
        <v>210.76378069326915</v>
      </c>
      <c r="G86" s="11">
        <v>10.713154420491943</v>
      </c>
      <c r="H86" s="12">
        <v>5</v>
      </c>
      <c r="I86" s="11">
        <v>10.788915777616113</v>
      </c>
      <c r="J86" s="11">
        <v>21.502070198108058</v>
      </c>
      <c r="K86" s="15" t="s">
        <v>113</v>
      </c>
    </row>
    <row r="87" spans="1:12" ht="30" customHeight="1" x14ac:dyDescent="0.3">
      <c r="A87" s="9">
        <v>8</v>
      </c>
      <c r="B87" s="9">
        <v>449</v>
      </c>
      <c r="C87" s="9">
        <v>209</v>
      </c>
      <c r="D87" s="9">
        <v>6</v>
      </c>
      <c r="E87" s="10">
        <v>0.15109874999870954</v>
      </c>
      <c r="F87" s="11">
        <v>222.29214317742986</v>
      </c>
      <c r="G87" s="11">
        <v>17.938447108926855</v>
      </c>
      <c r="H87" s="12">
        <v>3</v>
      </c>
      <c r="I87" s="11">
        <v>-6.992599342286244</v>
      </c>
      <c r="J87" s="11">
        <v>10.945847766640611</v>
      </c>
      <c r="K87" s="15" t="s">
        <v>114</v>
      </c>
      <c r="L87" t="s">
        <v>149</v>
      </c>
    </row>
    <row r="88" spans="1:12" ht="30" customHeight="1" x14ac:dyDescent="0.3">
      <c r="A88" s="9">
        <v>9</v>
      </c>
      <c r="B88" s="9">
        <v>457</v>
      </c>
      <c r="C88" s="9">
        <v>601</v>
      </c>
      <c r="D88" s="9">
        <v>2</v>
      </c>
      <c r="E88" s="10">
        <v>0.16635698999925808</v>
      </c>
      <c r="F88" s="11">
        <v>228.51921607017471</v>
      </c>
      <c r="G88" s="11">
        <v>11.303453817853924</v>
      </c>
      <c r="H88" s="12">
        <v>4</v>
      </c>
      <c r="I88" s="11">
        <v>20.313449841338201</v>
      </c>
      <c r="J88" s="11">
        <v>31.616903659192126</v>
      </c>
      <c r="K88" s="15" t="s">
        <v>115</v>
      </c>
    </row>
    <row r="89" spans="1:12" ht="30" customHeight="1" x14ac:dyDescent="0.3">
      <c r="A89" s="9">
        <v>9</v>
      </c>
      <c r="B89" s="9">
        <v>457</v>
      </c>
      <c r="C89" s="9">
        <v>601</v>
      </c>
      <c r="D89" s="9">
        <v>3</v>
      </c>
      <c r="E89" s="10">
        <v>0.14039711999976134</v>
      </c>
      <c r="F89" s="11">
        <v>192.39764786199589</v>
      </c>
      <c r="G89" s="11">
        <v>6.7160146554152158</v>
      </c>
      <c r="H89" s="12">
        <v>9</v>
      </c>
      <c r="I89" s="11">
        <v>20.313449841338201</v>
      </c>
      <c r="J89" s="11">
        <v>27.029464496753416</v>
      </c>
      <c r="K89" s="15" t="s">
        <v>116</v>
      </c>
    </row>
    <row r="90" spans="1:12" ht="30" customHeight="1" x14ac:dyDescent="0.3">
      <c r="A90" s="9">
        <v>9</v>
      </c>
      <c r="B90" s="9">
        <v>463</v>
      </c>
      <c r="C90" s="9">
        <v>602</v>
      </c>
      <c r="D90" s="9">
        <v>1</v>
      </c>
      <c r="E90" s="10">
        <v>0.16126199999962409</v>
      </c>
      <c r="F90" s="11">
        <v>221.4298497214474</v>
      </c>
      <c r="G90" s="11">
        <v>14.219311879162955</v>
      </c>
      <c r="H90" s="12">
        <v>5</v>
      </c>
      <c r="I90" s="11">
        <v>13.236777871371508</v>
      </c>
      <c r="J90" s="11">
        <v>27.456089750534463</v>
      </c>
      <c r="K90" s="15" t="s">
        <v>117</v>
      </c>
      <c r="L90" t="s">
        <v>150</v>
      </c>
    </row>
    <row r="91" spans="1:12" ht="30" customHeight="1" x14ac:dyDescent="0.3">
      <c r="A91" s="9">
        <v>9</v>
      </c>
      <c r="B91" s="9">
        <v>463</v>
      </c>
      <c r="C91" s="9">
        <v>602</v>
      </c>
      <c r="D91" s="9">
        <v>2</v>
      </c>
      <c r="E91" s="10">
        <v>0.13433471999996982</v>
      </c>
      <c r="F91" s="11">
        <v>183.9621897837398</v>
      </c>
      <c r="G91" s="11">
        <v>9.4609190670740908</v>
      </c>
      <c r="H91" s="12">
        <v>12</v>
      </c>
      <c r="I91" s="11">
        <v>13.236777871371508</v>
      </c>
      <c r="J91" s="11">
        <v>22.697696938445599</v>
      </c>
      <c r="K91" s="15" t="s">
        <v>118</v>
      </c>
    </row>
    <row r="92" spans="1:12" ht="30" customHeight="1" x14ac:dyDescent="0.3">
      <c r="A92" s="9">
        <v>9</v>
      </c>
      <c r="B92" s="9">
        <v>463</v>
      </c>
      <c r="C92" s="9">
        <v>602</v>
      </c>
      <c r="D92" s="9">
        <v>3</v>
      </c>
      <c r="E92" s="10">
        <v>0.14541680999900564</v>
      </c>
      <c r="F92" s="11">
        <v>199.38223887478335</v>
      </c>
      <c r="G92" s="11">
        <v>11.419265301636623</v>
      </c>
      <c r="H92" s="12">
        <v>8</v>
      </c>
      <c r="I92" s="11">
        <v>13.236777871371508</v>
      </c>
      <c r="J92" s="11">
        <v>24.656043173008129</v>
      </c>
      <c r="K92" s="15" t="s">
        <v>119</v>
      </c>
    </row>
    <row r="93" spans="1:12" ht="30" customHeight="1" x14ac:dyDescent="0.3">
      <c r="A93" s="9">
        <v>9</v>
      </c>
      <c r="B93" s="9">
        <v>463</v>
      </c>
      <c r="C93" s="9">
        <v>602</v>
      </c>
      <c r="D93" s="9">
        <v>4</v>
      </c>
      <c r="E93" s="10">
        <v>0.22781951999968442</v>
      </c>
      <c r="F93" s="11">
        <v>314.04055996367941</v>
      </c>
      <c r="G93" s="11">
        <v>25.980872079926424</v>
      </c>
      <c r="H93" s="12">
        <v>1</v>
      </c>
      <c r="I93" s="11">
        <v>13.236777871371508</v>
      </c>
      <c r="J93" s="11">
        <v>39.217649951297929</v>
      </c>
      <c r="K93" s="15" t="s">
        <v>120</v>
      </c>
    </row>
    <row r="94" spans="1:12" ht="30" customHeight="1" x14ac:dyDescent="0.3">
      <c r="A94" s="9">
        <v>9</v>
      </c>
      <c r="B94" s="9">
        <v>475</v>
      </c>
      <c r="C94" s="9">
        <v>109</v>
      </c>
      <c r="D94" s="9">
        <v>5</v>
      </c>
      <c r="E94" s="10">
        <v>0.15000632999908703</v>
      </c>
      <c r="F94" s="11">
        <v>205.76827469580076</v>
      </c>
      <c r="G94" s="11">
        <v>16.17438805296506</v>
      </c>
      <c r="H94" s="12">
        <v>3</v>
      </c>
      <c r="I94" s="11">
        <v>-8.311804023545541</v>
      </c>
      <c r="J94" s="11">
        <v>7.8625840294195193</v>
      </c>
      <c r="K94" s="15" t="s">
        <v>121</v>
      </c>
    </row>
    <row r="95" spans="1:12" ht="30" customHeight="1" x14ac:dyDescent="0.3">
      <c r="A95" s="9">
        <v>9</v>
      </c>
      <c r="B95" s="9">
        <v>489</v>
      </c>
      <c r="C95" s="9">
        <v>203</v>
      </c>
      <c r="D95" s="9">
        <v>2</v>
      </c>
      <c r="E95" s="10">
        <v>0.12131027999930666</v>
      </c>
      <c r="F95" s="11">
        <v>165.83947969827301</v>
      </c>
      <c r="G95" s="11">
        <v>6.9841934085885748</v>
      </c>
      <c r="H95" s="12">
        <v>20</v>
      </c>
      <c r="I95" s="11">
        <v>21.781894629641425</v>
      </c>
      <c r="J95" s="11">
        <v>28.766088038229999</v>
      </c>
      <c r="K95" s="15" t="s">
        <v>122</v>
      </c>
    </row>
    <row r="96" spans="1:12" ht="30" customHeight="1" x14ac:dyDescent="0.3">
      <c r="A96" s="9">
        <v>9</v>
      </c>
      <c r="B96" s="9">
        <v>496</v>
      </c>
      <c r="C96" s="9">
        <v>219</v>
      </c>
      <c r="D96" s="9">
        <v>6</v>
      </c>
      <c r="E96" s="10">
        <v>0.17470463999961794</v>
      </c>
      <c r="F96" s="11">
        <v>240.13445947747408</v>
      </c>
      <c r="G96" s="11">
        <v>14.443230626085972</v>
      </c>
      <c r="H96" s="12">
        <v>2</v>
      </c>
      <c r="I96" s="11">
        <v>10.788915777616113</v>
      </c>
      <c r="J96" s="11">
        <v>25.232146403702085</v>
      </c>
      <c r="K96" s="15" t="s">
        <v>123</v>
      </c>
      <c r="L96" t="s">
        <v>151</v>
      </c>
    </row>
    <row r="97" spans="1:12" ht="30" customHeight="1" x14ac:dyDescent="0.3">
      <c r="A97" s="9">
        <v>9</v>
      </c>
      <c r="B97" s="9">
        <v>505</v>
      </c>
      <c r="C97" s="9">
        <v>302</v>
      </c>
      <c r="D97" s="9">
        <v>2</v>
      </c>
      <c r="E97" s="10">
        <v>0.17013770999983535</v>
      </c>
      <c r="F97" s="11">
        <v>233.77985625749173</v>
      </c>
      <c r="G97" s="11">
        <v>17.162244567665237</v>
      </c>
      <c r="H97" s="12">
        <v>1</v>
      </c>
      <c r="I97" s="11">
        <v>-3.0800594742365535</v>
      </c>
      <c r="J97" s="11">
        <v>14.082185093428684</v>
      </c>
      <c r="K97" s="15" t="s">
        <v>124</v>
      </c>
      <c r="L97" t="s">
        <v>152</v>
      </c>
    </row>
    <row r="98" spans="1:12" ht="30" customHeight="1" x14ac:dyDescent="0.3">
      <c r="A98" s="9">
        <v>9</v>
      </c>
      <c r="B98" s="9">
        <v>509</v>
      </c>
      <c r="C98" s="9">
        <v>301</v>
      </c>
      <c r="D98" s="9">
        <v>3</v>
      </c>
      <c r="E98" s="10">
        <v>0.13401551999959338</v>
      </c>
      <c r="F98" s="11">
        <v>183.51804254471776</v>
      </c>
      <c r="G98" s="11">
        <v>3.9648100567377296</v>
      </c>
      <c r="H98" s="12">
        <v>45</v>
      </c>
      <c r="I98" s="11">
        <v>34.915993810313779</v>
      </c>
      <c r="J98" s="11">
        <v>38.880803867051512</v>
      </c>
      <c r="K98" s="15" t="s">
        <v>125</v>
      </c>
    </row>
  </sheetData>
  <autoFilter ref="A7:L98" xr:uid="{00000000-0009-0000-0000-000002000000}"/>
  <sortState xmlns:xlrd2="http://schemas.microsoft.com/office/spreadsheetml/2017/richdata2" ref="A8:L98">
    <sortCondition descending="1" ref="I8:I98"/>
    <sortCondition descending="1" ref="J8:J98"/>
  </sortState>
  <pageMargins left="0" right="0" top="0.35433070866141736" bottom="0.55118110236220474" header="0.31496062992125984" footer="0.31496062992125984"/>
  <pageSetup scale="84" fitToHeight="10" orientation="portrait" r:id="rId1"/>
  <headerFoot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"/>
  <sheetViews>
    <sheetView workbookViewId="0">
      <pane ySplit="7" topLeftCell="A16" activePane="bottomLeft" state="frozen"/>
      <selection pane="bottomLeft" activeCell="O20" sqref="O20"/>
    </sheetView>
  </sheetViews>
  <sheetFormatPr defaultColWidth="11.44140625" defaultRowHeight="14.4" x14ac:dyDescent="0.3"/>
  <cols>
    <col min="2" max="2" width="7.5546875" customWidth="1"/>
    <col min="3" max="3" width="6.109375" customWidth="1"/>
    <col min="4" max="4" width="9.109375" customWidth="1"/>
    <col min="5" max="5" width="6.109375" customWidth="1"/>
    <col min="6" max="6" width="8.44140625" customWidth="1"/>
    <col min="7" max="7" width="9" customWidth="1"/>
    <col min="12" max="12" width="39.5546875" customWidth="1"/>
  </cols>
  <sheetData>
    <row r="1" spans="1:13" x14ac:dyDescent="0.3">
      <c r="B1" s="13" t="s">
        <v>128</v>
      </c>
    </row>
    <row r="2" spans="1:13" x14ac:dyDescent="0.3">
      <c r="B2" s="13" t="s">
        <v>32</v>
      </c>
    </row>
    <row r="3" spans="1:13" x14ac:dyDescent="0.3">
      <c r="B3" s="13" t="s">
        <v>33</v>
      </c>
      <c r="E3" s="1" t="s">
        <v>8</v>
      </c>
    </row>
    <row r="4" spans="1:13" x14ac:dyDescent="0.3">
      <c r="B4" s="13" t="s">
        <v>35</v>
      </c>
      <c r="E4" s="1" t="s">
        <v>34</v>
      </c>
    </row>
    <row r="5" spans="1:13" ht="15" thickBot="1" x14ac:dyDescent="0.35">
      <c r="B5" s="13" t="s">
        <v>129</v>
      </c>
      <c r="C5" s="1"/>
      <c r="E5" s="14" t="s">
        <v>127</v>
      </c>
      <c r="F5" s="14"/>
      <c r="M5" t="s">
        <v>179</v>
      </c>
    </row>
    <row r="7" spans="1:13" ht="24.9" customHeight="1" x14ac:dyDescent="0.3">
      <c r="A7" s="16" t="s">
        <v>130</v>
      </c>
      <c r="B7" s="8" t="s">
        <v>0</v>
      </c>
      <c r="C7" s="8" t="s">
        <v>22</v>
      </c>
      <c r="D7" s="8" t="s">
        <v>23</v>
      </c>
      <c r="E7" s="8" t="s">
        <v>1</v>
      </c>
      <c r="F7" s="8" t="s">
        <v>2</v>
      </c>
      <c r="G7" s="8" t="s">
        <v>3</v>
      </c>
      <c r="H7" s="8" t="s">
        <v>4</v>
      </c>
      <c r="I7" s="8" t="s">
        <v>7</v>
      </c>
      <c r="J7" s="8" t="s">
        <v>5</v>
      </c>
      <c r="K7" s="8" t="s">
        <v>6</v>
      </c>
      <c r="L7" s="8" t="s">
        <v>36</v>
      </c>
      <c r="M7" s="16" t="s">
        <v>130</v>
      </c>
    </row>
    <row r="8" spans="1:13" ht="30" customHeight="1" x14ac:dyDescent="0.3">
      <c r="A8" t="s">
        <v>131</v>
      </c>
      <c r="B8" s="9">
        <v>1</v>
      </c>
      <c r="C8" s="9">
        <v>1</v>
      </c>
      <c r="D8" s="9">
        <v>21116</v>
      </c>
      <c r="E8" s="9">
        <v>1</v>
      </c>
      <c r="F8" s="10">
        <v>0.21560270999907516</v>
      </c>
      <c r="G8" s="11">
        <v>234.86136676592227</v>
      </c>
      <c r="H8" s="11">
        <v>12.069099191042937</v>
      </c>
      <c r="I8" s="12">
        <v>9</v>
      </c>
      <c r="J8" s="11">
        <v>22.418065576016154</v>
      </c>
      <c r="K8" s="11">
        <v>34.487164767059092</v>
      </c>
      <c r="L8" s="15" t="s">
        <v>37</v>
      </c>
      <c r="M8" t="s">
        <v>131</v>
      </c>
    </row>
    <row r="9" spans="1:13" ht="30" customHeight="1" x14ac:dyDescent="0.3">
      <c r="A9" t="s">
        <v>132</v>
      </c>
      <c r="B9" s="9">
        <v>1</v>
      </c>
      <c r="C9" s="9">
        <v>7</v>
      </c>
      <c r="D9" s="9">
        <v>301</v>
      </c>
      <c r="E9" s="9">
        <v>1</v>
      </c>
      <c r="F9" s="10">
        <v>0.1687995599986607</v>
      </c>
      <c r="G9" s="11">
        <v>180.14783222639437</v>
      </c>
      <c r="H9" s="11">
        <v>3.5367933463106556</v>
      </c>
      <c r="I9" s="12">
        <v>50</v>
      </c>
      <c r="J9" s="11">
        <v>34.915993810313779</v>
      </c>
      <c r="K9" s="11">
        <v>38.452787156624431</v>
      </c>
      <c r="L9" s="15" t="s">
        <v>40</v>
      </c>
      <c r="M9" t="s">
        <v>132</v>
      </c>
    </row>
    <row r="10" spans="1:13" ht="30" customHeight="1" x14ac:dyDescent="0.3">
      <c r="A10" t="s">
        <v>133</v>
      </c>
      <c r="B10" s="9">
        <v>1</v>
      </c>
      <c r="C10" s="9">
        <v>19</v>
      </c>
      <c r="D10" s="9">
        <v>604</v>
      </c>
      <c r="E10" s="9">
        <v>3</v>
      </c>
      <c r="F10" s="10">
        <v>0.24592451999887999</v>
      </c>
      <c r="G10" s="11">
        <v>270.30798518179029</v>
      </c>
      <c r="H10" s="11">
        <v>22.295669080976804</v>
      </c>
      <c r="I10" s="12">
        <v>1</v>
      </c>
      <c r="J10" s="11">
        <v>-0.514006425740554</v>
      </c>
      <c r="K10" s="11">
        <v>21.78166265523625</v>
      </c>
      <c r="L10" s="15" t="s">
        <v>45</v>
      </c>
      <c r="M10" t="s">
        <v>133</v>
      </c>
    </row>
    <row r="11" spans="1:13" ht="30" customHeight="1" x14ac:dyDescent="0.3">
      <c r="A11" t="s">
        <v>134</v>
      </c>
      <c r="B11" s="9">
        <v>1</v>
      </c>
      <c r="C11" s="9">
        <v>42</v>
      </c>
      <c r="D11" s="9">
        <v>209</v>
      </c>
      <c r="E11" s="9">
        <v>2</v>
      </c>
      <c r="F11" s="10">
        <v>0.19385699999838835</v>
      </c>
      <c r="G11" s="11">
        <v>209.44032875462176</v>
      </c>
      <c r="H11" s="11">
        <v>16.306266677230226</v>
      </c>
      <c r="I11" s="12">
        <v>4</v>
      </c>
      <c r="J11" s="11">
        <v>-6.992599342286244</v>
      </c>
      <c r="K11" s="11">
        <v>9.3136673349439825</v>
      </c>
      <c r="L11" s="15" t="s">
        <v>46</v>
      </c>
      <c r="M11" t="s">
        <v>134</v>
      </c>
    </row>
    <row r="12" spans="1:13" ht="30" customHeight="1" x14ac:dyDescent="0.3">
      <c r="A12" t="s">
        <v>135</v>
      </c>
      <c r="B12" s="9">
        <v>2</v>
      </c>
      <c r="C12" s="9">
        <v>108</v>
      </c>
      <c r="D12" s="9">
        <v>301</v>
      </c>
      <c r="E12" s="9">
        <v>4</v>
      </c>
      <c r="F12" s="10">
        <v>0.17377535999912652</v>
      </c>
      <c r="G12" s="11">
        <v>180.32684949480679</v>
      </c>
      <c r="H12" s="11">
        <v>3.5595285393990403</v>
      </c>
      <c r="I12" s="12">
        <v>49</v>
      </c>
      <c r="J12" s="11">
        <v>34.915993810313779</v>
      </c>
      <c r="K12" s="11">
        <v>38.475522349712818</v>
      </c>
      <c r="L12" s="15" t="s">
        <v>53</v>
      </c>
      <c r="M12" t="s">
        <v>135</v>
      </c>
    </row>
    <row r="13" spans="1:13" ht="30" customHeight="1" x14ac:dyDescent="0.3">
      <c r="A13" t="s">
        <v>136</v>
      </c>
      <c r="B13" s="9">
        <v>3</v>
      </c>
      <c r="C13" s="9">
        <v>140</v>
      </c>
      <c r="D13" s="9">
        <v>203</v>
      </c>
      <c r="E13" s="9">
        <v>2</v>
      </c>
      <c r="F13" s="10">
        <v>0.19278674999986833</v>
      </c>
      <c r="G13" s="11">
        <v>219.91479409713838</v>
      </c>
      <c r="H13" s="11">
        <v>13.851758337244476</v>
      </c>
      <c r="I13" s="12">
        <v>5</v>
      </c>
      <c r="J13" s="11">
        <v>21.781894629641425</v>
      </c>
      <c r="K13" s="11">
        <v>35.633652966885904</v>
      </c>
      <c r="L13" s="15" t="s">
        <v>56</v>
      </c>
      <c r="M13" t="s">
        <v>136</v>
      </c>
    </row>
    <row r="14" spans="1:13" ht="30" customHeight="1" x14ac:dyDescent="0.3">
      <c r="A14" t="s">
        <v>137</v>
      </c>
      <c r="B14" s="9">
        <v>3</v>
      </c>
      <c r="C14" s="9">
        <v>156</v>
      </c>
      <c r="D14" s="9">
        <v>616</v>
      </c>
      <c r="E14" s="9">
        <v>3</v>
      </c>
      <c r="F14" s="10">
        <v>0.20981399999982386</v>
      </c>
      <c r="G14" s="11">
        <v>240.46193234638886</v>
      </c>
      <c r="H14" s="11">
        <v>17.817430674311748</v>
      </c>
      <c r="I14" s="12">
        <v>5</v>
      </c>
      <c r="J14" s="11">
        <v>2.5406220299943492</v>
      </c>
      <c r="K14" s="11">
        <v>20.358052704306097</v>
      </c>
      <c r="L14" s="15" t="s">
        <v>63</v>
      </c>
      <c r="M14" t="s">
        <v>137</v>
      </c>
    </row>
    <row r="15" spans="1:13" ht="30" customHeight="1" x14ac:dyDescent="0.3">
      <c r="A15" t="s">
        <v>138</v>
      </c>
      <c r="B15" s="9">
        <v>3</v>
      </c>
      <c r="C15" s="9">
        <v>163</v>
      </c>
      <c r="D15" s="9">
        <v>601</v>
      </c>
      <c r="E15" s="9">
        <v>1</v>
      </c>
      <c r="F15" s="10">
        <v>0.18481499999870721</v>
      </c>
      <c r="G15" s="11">
        <v>210.29511685255994</v>
      </c>
      <c r="H15" s="11">
        <v>8.9889932172168479</v>
      </c>
      <c r="I15" s="12">
        <v>6</v>
      </c>
      <c r="J15" s="11">
        <v>20.313449841338201</v>
      </c>
      <c r="K15" s="11">
        <v>29.302443058555049</v>
      </c>
      <c r="L15" s="15" t="s">
        <v>65</v>
      </c>
      <c r="M15" t="s">
        <v>138</v>
      </c>
    </row>
    <row r="16" spans="1:13" ht="30" customHeight="1" x14ac:dyDescent="0.3">
      <c r="A16" t="s">
        <v>139</v>
      </c>
      <c r="B16" s="9">
        <v>4</v>
      </c>
      <c r="C16" s="9">
        <v>173</v>
      </c>
      <c r="D16" s="9">
        <v>21116</v>
      </c>
      <c r="E16" s="9">
        <v>6</v>
      </c>
      <c r="F16" s="10">
        <v>0.19602299999860406</v>
      </c>
      <c r="G16" s="11">
        <v>241.49311764282871</v>
      </c>
      <c r="H16" s="11">
        <v>12.911331552410052</v>
      </c>
      <c r="I16" s="12">
        <v>7</v>
      </c>
      <c r="J16" s="11">
        <v>22.418065576016154</v>
      </c>
      <c r="K16" s="11">
        <v>35.329397128426208</v>
      </c>
      <c r="L16" s="15" t="s">
        <v>68</v>
      </c>
      <c r="M16" t="s">
        <v>139</v>
      </c>
    </row>
    <row r="17" spans="1:13" ht="30" customHeight="1" x14ac:dyDescent="0.3">
      <c r="A17" t="s">
        <v>140</v>
      </c>
      <c r="B17" s="9">
        <v>4</v>
      </c>
      <c r="C17" s="9">
        <v>177</v>
      </c>
      <c r="D17" s="9">
        <v>206</v>
      </c>
      <c r="E17" s="9">
        <v>6</v>
      </c>
      <c r="F17" s="10">
        <v>0.19818899999881978</v>
      </c>
      <c r="G17" s="11">
        <v>244.35806882235042</v>
      </c>
      <c r="H17" s="11">
        <v>16.04107057596098</v>
      </c>
      <c r="I17" s="12">
        <v>4</v>
      </c>
      <c r="J17" s="11">
        <v>3.1177283379105027</v>
      </c>
      <c r="K17" s="11">
        <v>19.158798913871482</v>
      </c>
      <c r="L17" s="15" t="s">
        <v>68</v>
      </c>
      <c r="M17" t="s">
        <v>140</v>
      </c>
    </row>
    <row r="18" spans="1:13" ht="30" customHeight="1" x14ac:dyDescent="0.3">
      <c r="A18" t="s">
        <v>141</v>
      </c>
      <c r="B18" s="9">
        <v>4</v>
      </c>
      <c r="C18" s="9">
        <v>184</v>
      </c>
      <c r="D18" s="9">
        <v>203</v>
      </c>
      <c r="E18" s="9">
        <v>1</v>
      </c>
      <c r="F18" s="10">
        <v>0.1489272599992546</v>
      </c>
      <c r="G18" s="11">
        <v>179.19995243131183</v>
      </c>
      <c r="H18" s="11">
        <v>8.6809734456844971</v>
      </c>
      <c r="I18" s="12">
        <v>16</v>
      </c>
      <c r="J18" s="11">
        <v>21.781894629641425</v>
      </c>
      <c r="K18" s="11">
        <v>30.462868075325922</v>
      </c>
      <c r="L18" s="15" t="s">
        <v>70</v>
      </c>
      <c r="M18" t="s">
        <v>141</v>
      </c>
    </row>
    <row r="19" spans="1:13" ht="30" customHeight="1" x14ac:dyDescent="0.3">
      <c r="A19" t="s">
        <v>142</v>
      </c>
      <c r="B19" s="9">
        <v>4</v>
      </c>
      <c r="C19" s="9">
        <v>190</v>
      </c>
      <c r="D19" s="9">
        <v>301</v>
      </c>
      <c r="E19" s="9">
        <v>5</v>
      </c>
      <c r="F19" s="10">
        <v>0.20146643999942171</v>
      </c>
      <c r="G19" s="11">
        <v>248.69311295651519</v>
      </c>
      <c r="H19" s="11">
        <v>12.242043999035996</v>
      </c>
      <c r="I19" s="12">
        <v>9</v>
      </c>
      <c r="J19" s="11">
        <v>34.915993810313779</v>
      </c>
      <c r="K19" s="11">
        <v>47.158037809349779</v>
      </c>
      <c r="L19" s="15" t="s">
        <v>73</v>
      </c>
      <c r="M19" t="s">
        <v>142</v>
      </c>
    </row>
    <row r="20" spans="1:13" ht="30" customHeight="1" x14ac:dyDescent="0.3">
      <c r="A20" t="s">
        <v>143</v>
      </c>
      <c r="B20" s="9">
        <v>5</v>
      </c>
      <c r="C20" s="9">
        <v>230</v>
      </c>
      <c r="D20" s="9">
        <v>301</v>
      </c>
      <c r="E20" s="9">
        <v>2</v>
      </c>
      <c r="F20" s="10">
        <v>0.21206399999937275</v>
      </c>
      <c r="G20" s="11">
        <v>322.22495542272782</v>
      </c>
      <c r="H20" s="11">
        <v>21.580587992245004</v>
      </c>
      <c r="I20" s="12">
        <v>1</v>
      </c>
      <c r="J20" s="11">
        <v>34.915993810313779</v>
      </c>
      <c r="K20" s="11">
        <v>56.496581802558779</v>
      </c>
      <c r="L20" s="15" t="s">
        <v>78</v>
      </c>
      <c r="M20" t="s">
        <v>143</v>
      </c>
    </row>
    <row r="21" spans="1:13" ht="30" customHeight="1" x14ac:dyDescent="0.3">
      <c r="A21" t="s">
        <v>144</v>
      </c>
      <c r="B21" s="9">
        <v>7</v>
      </c>
      <c r="C21" s="9">
        <v>337</v>
      </c>
      <c r="D21" s="9">
        <v>301</v>
      </c>
      <c r="E21" s="9">
        <v>5</v>
      </c>
      <c r="F21" s="10">
        <v>0.12978875999942829</v>
      </c>
      <c r="G21" s="11">
        <v>184.14736797687465</v>
      </c>
      <c r="H21" s="11">
        <v>4.0447343866216512</v>
      </c>
      <c r="I21" s="12">
        <v>43</v>
      </c>
      <c r="J21" s="11">
        <v>34.915993810313779</v>
      </c>
      <c r="K21" s="11">
        <v>38.960728196935428</v>
      </c>
      <c r="L21" s="15" t="s">
        <v>90</v>
      </c>
      <c r="M21" t="s">
        <v>144</v>
      </c>
    </row>
    <row r="22" spans="1:13" ht="30" customHeight="1" x14ac:dyDescent="0.3">
      <c r="A22" t="s">
        <v>145</v>
      </c>
      <c r="B22" s="9">
        <v>7</v>
      </c>
      <c r="C22" s="9">
        <v>362</v>
      </c>
      <c r="D22" s="9">
        <v>610</v>
      </c>
      <c r="E22" s="9">
        <v>6</v>
      </c>
      <c r="F22" s="10">
        <v>0.17125019999912183</v>
      </c>
      <c r="G22" s="11">
        <v>248.35482046197433</v>
      </c>
      <c r="H22" s="11">
        <v>21.767222972746371</v>
      </c>
      <c r="I22" s="12">
        <v>3</v>
      </c>
      <c r="J22" s="11">
        <v>-14.968818887110961</v>
      </c>
      <c r="K22" s="11">
        <v>6.7984040856354095</v>
      </c>
      <c r="L22" s="15" t="s">
        <v>91</v>
      </c>
      <c r="M22" t="s">
        <v>145</v>
      </c>
    </row>
    <row r="23" spans="1:13" ht="30" customHeight="1" x14ac:dyDescent="0.3">
      <c r="A23" t="s">
        <v>146</v>
      </c>
      <c r="B23" s="9">
        <v>7</v>
      </c>
      <c r="C23" s="9">
        <v>394</v>
      </c>
      <c r="D23" s="9">
        <v>21116</v>
      </c>
      <c r="E23" s="9">
        <v>6</v>
      </c>
      <c r="F23" s="10">
        <v>0.15144329999930051</v>
      </c>
      <c r="G23" s="11">
        <v>217.68172780949897</v>
      </c>
      <c r="H23" s="11">
        <v>9.8872850435771795</v>
      </c>
      <c r="I23" s="12">
        <v>16</v>
      </c>
      <c r="J23" s="11">
        <v>22.418065576016154</v>
      </c>
      <c r="K23" s="11">
        <v>32.305350619593334</v>
      </c>
      <c r="L23" s="15" t="s">
        <v>101</v>
      </c>
      <c r="M23" t="s">
        <v>146</v>
      </c>
    </row>
    <row r="24" spans="1:13" ht="30" customHeight="1" x14ac:dyDescent="0.3">
      <c r="A24" t="s">
        <v>147</v>
      </c>
      <c r="B24" s="9">
        <v>8</v>
      </c>
      <c r="C24" s="9">
        <v>399</v>
      </c>
      <c r="D24" s="9">
        <v>114</v>
      </c>
      <c r="E24" s="9">
        <v>1</v>
      </c>
      <c r="F24" s="10">
        <v>0.1691765999985364</v>
      </c>
      <c r="G24" s="11">
        <v>251.41425259316796</v>
      </c>
      <c r="H24" s="11">
        <v>17.512197824419239</v>
      </c>
      <c r="I24" s="12">
        <v>1</v>
      </c>
      <c r="J24" s="11">
        <v>-3.2611644917142155</v>
      </c>
      <c r="K24" s="11">
        <v>14.251033332705024</v>
      </c>
      <c r="L24" s="15" t="s">
        <v>103</v>
      </c>
      <c r="M24" t="s">
        <v>147</v>
      </c>
    </row>
    <row r="25" spans="1:13" ht="30" customHeight="1" x14ac:dyDescent="0.3">
      <c r="A25" t="s">
        <v>148</v>
      </c>
      <c r="B25" s="9">
        <v>8</v>
      </c>
      <c r="C25" s="9">
        <v>444</v>
      </c>
      <c r="D25" s="9">
        <v>208</v>
      </c>
      <c r="E25" s="9">
        <v>1</v>
      </c>
      <c r="F25" s="10">
        <v>0.14745794999907957</v>
      </c>
      <c r="G25" s="11">
        <v>216.42707758881954</v>
      </c>
      <c r="H25" s="11">
        <v>10.420749749225036</v>
      </c>
      <c r="I25" s="12">
        <v>3</v>
      </c>
      <c r="J25" s="11">
        <v>10.141037286458882</v>
      </c>
      <c r="K25" s="11">
        <v>20.561787035683921</v>
      </c>
      <c r="L25" s="15" t="s">
        <v>111</v>
      </c>
      <c r="M25" t="s">
        <v>148</v>
      </c>
    </row>
    <row r="26" spans="1:13" ht="30" customHeight="1" x14ac:dyDescent="0.3">
      <c r="A26" t="s">
        <v>149</v>
      </c>
      <c r="B26" s="9">
        <v>8</v>
      </c>
      <c r="C26" s="9">
        <v>449</v>
      </c>
      <c r="D26" s="9">
        <v>209</v>
      </c>
      <c r="E26" s="9">
        <v>6</v>
      </c>
      <c r="F26" s="10">
        <v>0.15109874999870954</v>
      </c>
      <c r="G26" s="11">
        <v>222.29214317742986</v>
      </c>
      <c r="H26" s="11">
        <v>17.938447108926855</v>
      </c>
      <c r="I26" s="12">
        <v>3</v>
      </c>
      <c r="J26" s="11">
        <v>-6.992599342286244</v>
      </c>
      <c r="K26" s="11">
        <v>10.945847766640611</v>
      </c>
      <c r="L26" s="15" t="s">
        <v>114</v>
      </c>
      <c r="M26" t="s">
        <v>149</v>
      </c>
    </row>
    <row r="27" spans="1:13" ht="30" customHeight="1" x14ac:dyDescent="0.3">
      <c r="A27" t="s">
        <v>150</v>
      </c>
      <c r="B27" s="9">
        <v>9</v>
      </c>
      <c r="C27" s="9">
        <v>463</v>
      </c>
      <c r="D27" s="9">
        <v>602</v>
      </c>
      <c r="E27" s="9">
        <v>1</v>
      </c>
      <c r="F27" s="10">
        <v>0.16126199999962409</v>
      </c>
      <c r="G27" s="11">
        <v>221.4298497214474</v>
      </c>
      <c r="H27" s="11">
        <v>14.219311879162955</v>
      </c>
      <c r="I27" s="12">
        <v>5</v>
      </c>
      <c r="J27" s="11">
        <v>13.236777871371508</v>
      </c>
      <c r="K27" s="11">
        <v>27.456089750534463</v>
      </c>
      <c r="L27" s="15" t="s">
        <v>117</v>
      </c>
      <c r="M27" t="s">
        <v>150</v>
      </c>
    </row>
    <row r="28" spans="1:13" ht="30" customHeight="1" x14ac:dyDescent="0.3">
      <c r="A28" t="s">
        <v>151</v>
      </c>
      <c r="B28" s="9">
        <v>9</v>
      </c>
      <c r="C28" s="9">
        <v>496</v>
      </c>
      <c r="D28" s="9">
        <v>219</v>
      </c>
      <c r="E28" s="9">
        <v>6</v>
      </c>
      <c r="F28" s="10">
        <v>0.17470463999961794</v>
      </c>
      <c r="G28" s="11">
        <v>240.13445947747408</v>
      </c>
      <c r="H28" s="11">
        <v>14.443230626085972</v>
      </c>
      <c r="I28" s="12">
        <v>2</v>
      </c>
      <c r="J28" s="11">
        <v>10.788915777616113</v>
      </c>
      <c r="K28" s="11">
        <v>25.232146403702085</v>
      </c>
      <c r="L28" s="15" t="s">
        <v>123</v>
      </c>
      <c r="M28" t="s">
        <v>151</v>
      </c>
    </row>
    <row r="29" spans="1:13" ht="30" customHeight="1" x14ac:dyDescent="0.3">
      <c r="A29" t="s">
        <v>152</v>
      </c>
      <c r="B29" s="9">
        <v>9</v>
      </c>
      <c r="C29" s="9">
        <v>505</v>
      </c>
      <c r="D29" s="9">
        <v>302</v>
      </c>
      <c r="E29" s="9">
        <v>2</v>
      </c>
      <c r="F29" s="10">
        <v>0.17013770999983535</v>
      </c>
      <c r="G29" s="11">
        <v>233.77985625749173</v>
      </c>
      <c r="H29" s="11">
        <v>17.162244567665237</v>
      </c>
      <c r="I29" s="12">
        <v>1</v>
      </c>
      <c r="J29" s="11">
        <v>-3.0800594742365535</v>
      </c>
      <c r="K29" s="11">
        <v>14.082185093428684</v>
      </c>
      <c r="L29" s="15" t="s">
        <v>124</v>
      </c>
      <c r="M29" t="s">
        <v>152</v>
      </c>
    </row>
  </sheetData>
  <autoFilter ref="B7:M29" xr:uid="{00000000-0009-0000-0000-000003000000}"/>
  <pageMargins left="0" right="0" top="0.35433070866141736" bottom="0.55118110236220474" header="0.31496062992125984" footer="0.31496062992125984"/>
  <pageSetup scale="84" fitToHeight="10" orientation="portrait" r:id="rId1"/>
  <headerFoot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96"/>
  <sheetViews>
    <sheetView workbookViewId="0">
      <pane ySplit="1" topLeftCell="A187" activePane="bottomLeft" state="frozen"/>
      <selection pane="bottomLeft" activeCell="B192" sqref="B192"/>
    </sheetView>
  </sheetViews>
  <sheetFormatPr defaultRowHeight="14.4" x14ac:dyDescent="0.3"/>
  <cols>
    <col min="2" max="2" width="20.88671875" customWidth="1"/>
  </cols>
  <sheetData>
    <row r="1" spans="1:14" x14ac:dyDescent="0.3">
      <c r="A1" t="s">
        <v>174</v>
      </c>
      <c r="B1" s="22" t="s">
        <v>167</v>
      </c>
      <c r="C1" t="s">
        <v>24</v>
      </c>
      <c r="D1" t="s">
        <v>0</v>
      </c>
      <c r="E1" s="25" t="s">
        <v>173</v>
      </c>
      <c r="F1" t="s">
        <v>172</v>
      </c>
      <c r="G1" t="s">
        <v>1</v>
      </c>
      <c r="H1" t="s">
        <v>2</v>
      </c>
      <c r="I1" t="s">
        <v>3</v>
      </c>
      <c r="J1" s="25" t="s">
        <v>4</v>
      </c>
      <c r="K1" s="25" t="s">
        <v>5</v>
      </c>
      <c r="L1" s="25" t="s">
        <v>6</v>
      </c>
      <c r="M1" t="s">
        <v>171</v>
      </c>
      <c r="N1" t="s">
        <v>7</v>
      </c>
    </row>
    <row r="2" spans="1:14" x14ac:dyDescent="0.3">
      <c r="A2" t="s">
        <v>169</v>
      </c>
      <c r="C2" t="s">
        <v>175</v>
      </c>
      <c r="D2">
        <v>3</v>
      </c>
      <c r="E2">
        <v>43</v>
      </c>
      <c r="F2">
        <v>67284</v>
      </c>
      <c r="G2">
        <v>1</v>
      </c>
      <c r="H2">
        <v>0.17425470000000001</v>
      </c>
      <c r="I2">
        <v>271.58068914</v>
      </c>
      <c r="J2">
        <v>14.739421129</v>
      </c>
      <c r="K2">
        <v>35.332931692999999</v>
      </c>
      <c r="L2">
        <v>50.072352821999999</v>
      </c>
      <c r="M2" t="s">
        <v>14</v>
      </c>
      <c r="N2">
        <v>2</v>
      </c>
    </row>
    <row r="3" spans="1:14" x14ac:dyDescent="0.3">
      <c r="A3" t="s">
        <v>169</v>
      </c>
      <c r="C3" t="s">
        <v>175</v>
      </c>
      <c r="D3">
        <v>4</v>
      </c>
      <c r="E3">
        <v>37</v>
      </c>
      <c r="F3">
        <v>67284</v>
      </c>
      <c r="G3">
        <v>3</v>
      </c>
      <c r="H3">
        <v>0.149421744</v>
      </c>
      <c r="I3">
        <v>217.59283812999999</v>
      </c>
      <c r="J3">
        <v>7.7749883485</v>
      </c>
      <c r="K3">
        <v>35.332931692999999</v>
      </c>
      <c r="L3">
        <v>43.107920042000003</v>
      </c>
      <c r="M3" t="s">
        <v>14</v>
      </c>
      <c r="N3">
        <v>6</v>
      </c>
    </row>
    <row r="4" spans="1:14" x14ac:dyDescent="0.3">
      <c r="A4" t="s">
        <v>169</v>
      </c>
      <c r="C4" t="s">
        <v>175</v>
      </c>
      <c r="D4">
        <v>4</v>
      </c>
      <c r="E4">
        <v>37</v>
      </c>
      <c r="F4">
        <v>67284</v>
      </c>
      <c r="G4">
        <v>2</v>
      </c>
      <c r="H4">
        <v>0.145525248</v>
      </c>
      <c r="I4">
        <v>212.0473902</v>
      </c>
      <c r="J4">
        <v>7.0596255660000002</v>
      </c>
      <c r="K4">
        <v>35.332931692999999</v>
      </c>
      <c r="L4">
        <v>42.392557259</v>
      </c>
      <c r="M4" t="s">
        <v>14</v>
      </c>
      <c r="N4">
        <v>7</v>
      </c>
    </row>
    <row r="5" spans="1:14" x14ac:dyDescent="0.3">
      <c r="A5" t="s">
        <v>169</v>
      </c>
      <c r="C5" t="s">
        <v>175</v>
      </c>
      <c r="D5">
        <v>2</v>
      </c>
      <c r="E5">
        <v>39</v>
      </c>
      <c r="F5">
        <v>67284</v>
      </c>
      <c r="G5">
        <v>1</v>
      </c>
      <c r="H5">
        <v>0.121393761</v>
      </c>
      <c r="I5">
        <v>182.03504810999999</v>
      </c>
      <c r="J5">
        <v>3.1880334361</v>
      </c>
      <c r="K5">
        <v>35.332931692999999</v>
      </c>
      <c r="L5">
        <v>38.52096513</v>
      </c>
      <c r="M5" t="s">
        <v>14</v>
      </c>
      <c r="N5">
        <v>10</v>
      </c>
    </row>
    <row r="6" spans="1:14" x14ac:dyDescent="0.3">
      <c r="A6" t="s">
        <v>169</v>
      </c>
      <c r="C6" t="s">
        <v>175</v>
      </c>
      <c r="D6">
        <v>4</v>
      </c>
      <c r="E6">
        <v>42</v>
      </c>
      <c r="F6">
        <v>301</v>
      </c>
      <c r="G6">
        <v>2</v>
      </c>
      <c r="H6">
        <v>0.13220886900000001</v>
      </c>
      <c r="I6">
        <v>193.09567401999999</v>
      </c>
      <c r="J6">
        <v>8.8629140699000004</v>
      </c>
      <c r="K6">
        <v>22.753657767</v>
      </c>
      <c r="L6">
        <v>31.616571836999999</v>
      </c>
      <c r="M6" t="s">
        <v>14</v>
      </c>
      <c r="N6">
        <v>14</v>
      </c>
    </row>
    <row r="7" spans="1:14" x14ac:dyDescent="0.3">
      <c r="A7" t="s">
        <v>169</v>
      </c>
      <c r="C7" t="s">
        <v>175</v>
      </c>
      <c r="D7">
        <v>1</v>
      </c>
      <c r="E7">
        <v>23</v>
      </c>
      <c r="F7">
        <v>301</v>
      </c>
      <c r="G7">
        <v>3</v>
      </c>
      <c r="H7">
        <v>0.114447087</v>
      </c>
      <c r="I7">
        <v>174.91975464000001</v>
      </c>
      <c r="J7">
        <v>6.5182204703000002</v>
      </c>
      <c r="K7">
        <v>22.753657767</v>
      </c>
      <c r="L7">
        <v>29.271878236999999</v>
      </c>
      <c r="M7" t="s">
        <v>14</v>
      </c>
      <c r="N7">
        <v>22</v>
      </c>
    </row>
    <row r="8" spans="1:14" x14ac:dyDescent="0.3">
      <c r="A8" t="s">
        <v>169</v>
      </c>
      <c r="C8" t="s">
        <v>175</v>
      </c>
      <c r="D8">
        <v>2</v>
      </c>
      <c r="E8">
        <v>45</v>
      </c>
      <c r="F8">
        <v>301</v>
      </c>
      <c r="G8">
        <v>2</v>
      </c>
      <c r="H8">
        <v>0.11278735199999999</v>
      </c>
      <c r="I8">
        <v>168.39768434000001</v>
      </c>
      <c r="J8">
        <v>5.6768734023</v>
      </c>
      <c r="K8">
        <v>22.753657767</v>
      </c>
      <c r="L8">
        <v>28.430531169000002</v>
      </c>
      <c r="M8" t="s">
        <v>14</v>
      </c>
      <c r="N8">
        <v>26</v>
      </c>
    </row>
    <row r="9" spans="1:14" x14ac:dyDescent="0.3">
      <c r="A9" t="s">
        <v>169</v>
      </c>
      <c r="C9" t="s">
        <v>175</v>
      </c>
      <c r="D9">
        <v>4</v>
      </c>
      <c r="E9">
        <v>34</v>
      </c>
      <c r="F9">
        <v>67285</v>
      </c>
      <c r="G9">
        <v>4</v>
      </c>
      <c r="H9">
        <v>0.20814982500000001</v>
      </c>
      <c r="I9">
        <v>301.17396202999998</v>
      </c>
      <c r="J9">
        <v>20.51793228</v>
      </c>
      <c r="K9">
        <v>21.422677069999999</v>
      </c>
      <c r="L9">
        <v>41.940609350999999</v>
      </c>
      <c r="M9" t="s">
        <v>14</v>
      </c>
      <c r="N9">
        <v>1</v>
      </c>
    </row>
    <row r="10" spans="1:14" x14ac:dyDescent="0.3">
      <c r="A10" t="s">
        <v>169</v>
      </c>
      <c r="C10" t="s">
        <v>175</v>
      </c>
      <c r="D10">
        <v>1</v>
      </c>
      <c r="E10">
        <v>8</v>
      </c>
      <c r="F10">
        <v>67285</v>
      </c>
      <c r="G10">
        <v>1</v>
      </c>
      <c r="H10">
        <v>0.17210377800000001</v>
      </c>
      <c r="I10">
        <v>258.23185236</v>
      </c>
      <c r="J10">
        <v>14.978400132000001</v>
      </c>
      <c r="K10">
        <v>21.422677069999999</v>
      </c>
      <c r="L10">
        <v>36.401077203</v>
      </c>
      <c r="M10" t="s">
        <v>14</v>
      </c>
      <c r="N10">
        <v>2</v>
      </c>
    </row>
    <row r="11" spans="1:14" x14ac:dyDescent="0.3">
      <c r="A11" t="s">
        <v>169</v>
      </c>
      <c r="C11" t="s">
        <v>175</v>
      </c>
      <c r="D11">
        <v>4</v>
      </c>
      <c r="E11">
        <v>34</v>
      </c>
      <c r="F11">
        <v>67285</v>
      </c>
      <c r="G11">
        <v>1</v>
      </c>
      <c r="H11">
        <v>0.15954159600000001</v>
      </c>
      <c r="I11">
        <v>231.99529415000001</v>
      </c>
      <c r="J11">
        <v>11.593884123</v>
      </c>
      <c r="K11">
        <v>21.422677069999999</v>
      </c>
      <c r="L11">
        <v>33.016561193999998</v>
      </c>
      <c r="M11" t="s">
        <v>14</v>
      </c>
      <c r="N11">
        <v>3</v>
      </c>
    </row>
    <row r="12" spans="1:14" x14ac:dyDescent="0.3">
      <c r="A12" t="s">
        <v>169</v>
      </c>
      <c r="C12" t="s">
        <v>175</v>
      </c>
      <c r="D12">
        <v>3</v>
      </c>
      <c r="E12">
        <v>44</v>
      </c>
      <c r="F12">
        <v>67285</v>
      </c>
      <c r="G12">
        <v>4</v>
      </c>
      <c r="H12">
        <v>0.13412489999999999</v>
      </c>
      <c r="I12">
        <v>208.27722671000001</v>
      </c>
      <c r="J12">
        <v>8.5342534238999992</v>
      </c>
      <c r="K12">
        <v>21.422677069999999</v>
      </c>
      <c r="L12">
        <v>29.956930494000002</v>
      </c>
      <c r="M12" t="s">
        <v>14</v>
      </c>
      <c r="N12">
        <v>5</v>
      </c>
    </row>
    <row r="13" spans="1:14" x14ac:dyDescent="0.3">
      <c r="A13" t="s">
        <v>169</v>
      </c>
      <c r="C13" t="s">
        <v>175</v>
      </c>
      <c r="D13">
        <v>4</v>
      </c>
      <c r="E13">
        <v>34</v>
      </c>
      <c r="F13">
        <v>67285</v>
      </c>
      <c r="G13">
        <v>3</v>
      </c>
      <c r="H13">
        <v>0.14169167999999999</v>
      </c>
      <c r="I13">
        <v>206.59150066999999</v>
      </c>
      <c r="J13">
        <v>8.3167947649999991</v>
      </c>
      <c r="K13">
        <v>21.422677069999999</v>
      </c>
      <c r="L13">
        <v>29.739471835</v>
      </c>
      <c r="M13" t="s">
        <v>14</v>
      </c>
      <c r="N13">
        <v>6</v>
      </c>
    </row>
    <row r="14" spans="1:14" x14ac:dyDescent="0.3">
      <c r="A14" t="s">
        <v>169</v>
      </c>
      <c r="C14" t="s">
        <v>175</v>
      </c>
      <c r="D14">
        <v>3</v>
      </c>
      <c r="E14">
        <v>20</v>
      </c>
      <c r="F14">
        <v>203</v>
      </c>
      <c r="G14">
        <v>2</v>
      </c>
      <c r="H14">
        <v>0.16785120000000001</v>
      </c>
      <c r="I14">
        <v>261.47937486000001</v>
      </c>
      <c r="J14">
        <v>17.839368564000001</v>
      </c>
      <c r="K14">
        <v>19.397030484999998</v>
      </c>
      <c r="L14">
        <v>37.236399048999999</v>
      </c>
      <c r="M14" t="s">
        <v>14</v>
      </c>
      <c r="N14">
        <v>4</v>
      </c>
    </row>
    <row r="15" spans="1:14" x14ac:dyDescent="0.3">
      <c r="A15" t="s">
        <v>169</v>
      </c>
      <c r="C15" t="s">
        <v>175</v>
      </c>
      <c r="D15">
        <v>1</v>
      </c>
      <c r="E15">
        <v>17</v>
      </c>
      <c r="F15">
        <v>203</v>
      </c>
      <c r="G15">
        <v>3</v>
      </c>
      <c r="H15">
        <v>0.13597065</v>
      </c>
      <c r="I15">
        <v>206.02062347</v>
      </c>
      <c r="J15">
        <v>10.685189635</v>
      </c>
      <c r="K15">
        <v>19.397030484999998</v>
      </c>
      <c r="L15">
        <v>30.082220119999999</v>
      </c>
      <c r="M15" t="s">
        <v>14</v>
      </c>
      <c r="N15">
        <v>9</v>
      </c>
    </row>
    <row r="16" spans="1:14" x14ac:dyDescent="0.3">
      <c r="A16" t="s">
        <v>169</v>
      </c>
      <c r="C16" t="s">
        <v>175</v>
      </c>
      <c r="D16">
        <v>1</v>
      </c>
      <c r="E16">
        <v>17</v>
      </c>
      <c r="F16">
        <v>203</v>
      </c>
      <c r="G16">
        <v>4</v>
      </c>
      <c r="H16">
        <v>0.11967264</v>
      </c>
      <c r="I16">
        <v>182.4705137</v>
      </c>
      <c r="J16">
        <v>7.6472254748999999</v>
      </c>
      <c r="K16">
        <v>19.397030484999998</v>
      </c>
      <c r="L16">
        <v>27.044255960000001</v>
      </c>
      <c r="M16" t="s">
        <v>14</v>
      </c>
      <c r="N16">
        <v>16</v>
      </c>
    </row>
    <row r="17" spans="1:14" x14ac:dyDescent="0.3">
      <c r="A17" t="s">
        <v>169</v>
      </c>
      <c r="C17" t="s">
        <v>175</v>
      </c>
      <c r="D17">
        <v>4</v>
      </c>
      <c r="E17">
        <v>3</v>
      </c>
      <c r="F17">
        <v>203</v>
      </c>
      <c r="G17">
        <v>3</v>
      </c>
      <c r="H17">
        <v>0.12312988800000001</v>
      </c>
      <c r="I17">
        <v>180.17457353</v>
      </c>
      <c r="J17">
        <v>7.3510491925999997</v>
      </c>
      <c r="K17">
        <v>19.397030484999998</v>
      </c>
      <c r="L17">
        <v>26.748079678</v>
      </c>
      <c r="M17" t="s">
        <v>14</v>
      </c>
      <c r="N17">
        <v>17</v>
      </c>
    </row>
    <row r="18" spans="1:14" x14ac:dyDescent="0.3">
      <c r="A18" t="s">
        <v>169</v>
      </c>
      <c r="C18" t="s">
        <v>175</v>
      </c>
      <c r="D18">
        <v>4</v>
      </c>
      <c r="E18">
        <v>36</v>
      </c>
      <c r="F18">
        <v>67282</v>
      </c>
      <c r="G18">
        <v>2</v>
      </c>
      <c r="H18">
        <v>0.149421744</v>
      </c>
      <c r="I18">
        <v>217.59283812999999</v>
      </c>
      <c r="J18">
        <v>13.84510042</v>
      </c>
      <c r="K18">
        <v>16.308929679999999</v>
      </c>
      <c r="L18">
        <v>30.1540301</v>
      </c>
      <c r="M18" t="s">
        <v>14</v>
      </c>
      <c r="N18">
        <v>1</v>
      </c>
    </row>
    <row r="19" spans="1:14" x14ac:dyDescent="0.3">
      <c r="A19" t="s">
        <v>169</v>
      </c>
      <c r="C19" t="s">
        <v>175</v>
      </c>
      <c r="D19">
        <v>1</v>
      </c>
      <c r="E19">
        <v>4</v>
      </c>
      <c r="F19">
        <v>67282</v>
      </c>
      <c r="G19">
        <v>1</v>
      </c>
      <c r="H19">
        <v>0.13220886900000001</v>
      </c>
      <c r="I19">
        <v>200.58496872000001</v>
      </c>
      <c r="J19">
        <v>11.651085266000001</v>
      </c>
      <c r="K19">
        <v>16.308929679999999</v>
      </c>
      <c r="L19">
        <v>27.960014946000001</v>
      </c>
      <c r="M19" t="s">
        <v>14</v>
      </c>
      <c r="N19">
        <v>4</v>
      </c>
    </row>
    <row r="20" spans="1:14" x14ac:dyDescent="0.3">
      <c r="A20" t="s">
        <v>169</v>
      </c>
      <c r="C20" t="s">
        <v>175</v>
      </c>
      <c r="D20">
        <v>3</v>
      </c>
      <c r="E20">
        <v>41</v>
      </c>
      <c r="F20">
        <v>67282</v>
      </c>
      <c r="G20">
        <v>2</v>
      </c>
      <c r="H20">
        <v>0.11278735199999999</v>
      </c>
      <c r="I20">
        <v>174.61793441</v>
      </c>
      <c r="J20">
        <v>8.3013378409000005</v>
      </c>
      <c r="K20">
        <v>16.308929679999999</v>
      </c>
      <c r="L20">
        <v>24.610267521000001</v>
      </c>
      <c r="M20" t="s">
        <v>14</v>
      </c>
      <c r="N20">
        <v>5</v>
      </c>
    </row>
    <row r="21" spans="1:14" x14ac:dyDescent="0.3">
      <c r="A21" t="s">
        <v>169</v>
      </c>
      <c r="C21" t="s">
        <v>175</v>
      </c>
      <c r="D21">
        <v>1</v>
      </c>
      <c r="E21">
        <v>4</v>
      </c>
      <c r="F21">
        <v>67282</v>
      </c>
      <c r="G21">
        <v>3</v>
      </c>
      <c r="H21">
        <v>0.107752125</v>
      </c>
      <c r="I21">
        <v>165.24574597</v>
      </c>
      <c r="J21">
        <v>7.0923255322000003</v>
      </c>
      <c r="K21">
        <v>16.308929679999999</v>
      </c>
      <c r="L21">
        <v>23.401255211999999</v>
      </c>
      <c r="M21" t="s">
        <v>14</v>
      </c>
      <c r="N21">
        <v>6</v>
      </c>
    </row>
    <row r="22" spans="1:14" x14ac:dyDescent="0.3">
      <c r="A22" t="s">
        <v>169</v>
      </c>
      <c r="C22" t="s">
        <v>175</v>
      </c>
      <c r="D22">
        <v>2</v>
      </c>
      <c r="E22">
        <v>15</v>
      </c>
      <c r="F22">
        <v>616</v>
      </c>
      <c r="G22">
        <v>2</v>
      </c>
      <c r="H22">
        <v>0.17425470000000001</v>
      </c>
      <c r="I22">
        <v>265.79633044000002</v>
      </c>
      <c r="J22">
        <v>12.85677855</v>
      </c>
      <c r="K22">
        <v>15.298837145</v>
      </c>
      <c r="L22">
        <v>28.155615695000002</v>
      </c>
      <c r="M22" t="s">
        <v>14</v>
      </c>
      <c r="N22">
        <v>6</v>
      </c>
    </row>
    <row r="23" spans="1:14" x14ac:dyDescent="0.3">
      <c r="A23" t="s">
        <v>169</v>
      </c>
      <c r="C23" t="s">
        <v>175</v>
      </c>
      <c r="D23">
        <v>2</v>
      </c>
      <c r="E23">
        <v>15</v>
      </c>
      <c r="F23">
        <v>616</v>
      </c>
      <c r="G23">
        <v>1</v>
      </c>
      <c r="H23">
        <v>0.1534788</v>
      </c>
      <c r="I23">
        <v>232.87568887</v>
      </c>
      <c r="J23">
        <v>8.6100157878000001</v>
      </c>
      <c r="K23">
        <v>15.298837145</v>
      </c>
      <c r="L23">
        <v>23.908852932999999</v>
      </c>
      <c r="M23" t="s">
        <v>14</v>
      </c>
      <c r="N23">
        <v>13</v>
      </c>
    </row>
    <row r="24" spans="1:14" x14ac:dyDescent="0.3">
      <c r="A24" t="s">
        <v>169</v>
      </c>
      <c r="C24" t="s">
        <v>175</v>
      </c>
      <c r="D24">
        <v>1</v>
      </c>
      <c r="E24">
        <v>6</v>
      </c>
      <c r="F24">
        <v>67358</v>
      </c>
      <c r="G24">
        <v>4</v>
      </c>
      <c r="H24">
        <v>0.149421744</v>
      </c>
      <c r="I24">
        <v>225.45702951999999</v>
      </c>
      <c r="J24">
        <v>15.812914135</v>
      </c>
      <c r="K24">
        <v>14.434052765000001</v>
      </c>
      <c r="L24">
        <v>30.2469669</v>
      </c>
      <c r="M24" t="s">
        <v>14</v>
      </c>
      <c r="N24">
        <v>2</v>
      </c>
    </row>
    <row r="25" spans="1:14" x14ac:dyDescent="0.3">
      <c r="A25" t="s">
        <v>169</v>
      </c>
      <c r="C25" t="s">
        <v>175</v>
      </c>
      <c r="D25">
        <v>1</v>
      </c>
      <c r="E25">
        <v>6</v>
      </c>
      <c r="F25">
        <v>67358</v>
      </c>
      <c r="G25">
        <v>2</v>
      </c>
      <c r="H25">
        <v>0.114447087</v>
      </c>
      <c r="I25">
        <v>174.91975464000001</v>
      </c>
      <c r="J25">
        <v>9.2936056758000003</v>
      </c>
      <c r="K25">
        <v>14.434052765000001</v>
      </c>
      <c r="L25">
        <v>23.727658440999999</v>
      </c>
      <c r="M25" t="s">
        <v>14</v>
      </c>
      <c r="N25">
        <v>8</v>
      </c>
    </row>
    <row r="26" spans="1:14" x14ac:dyDescent="0.3">
      <c r="A26" t="s">
        <v>169</v>
      </c>
      <c r="C26" t="s">
        <v>175</v>
      </c>
      <c r="D26">
        <v>4</v>
      </c>
      <c r="E26">
        <v>35</v>
      </c>
      <c r="F26">
        <v>67358</v>
      </c>
      <c r="G26">
        <v>3</v>
      </c>
      <c r="H26">
        <v>0.11619839999999999</v>
      </c>
      <c r="I26">
        <v>170.30976018000001</v>
      </c>
      <c r="J26">
        <v>8.6989163907999991</v>
      </c>
      <c r="K26">
        <v>14.434052765000001</v>
      </c>
      <c r="L26">
        <v>23.132969156000001</v>
      </c>
      <c r="M26" t="s">
        <v>14</v>
      </c>
      <c r="N26">
        <v>10</v>
      </c>
    </row>
    <row r="27" spans="1:14" x14ac:dyDescent="0.3">
      <c r="A27" t="s">
        <v>169</v>
      </c>
      <c r="C27" t="s">
        <v>175</v>
      </c>
      <c r="D27">
        <v>3</v>
      </c>
      <c r="E27">
        <v>15</v>
      </c>
      <c r="F27">
        <v>112</v>
      </c>
      <c r="G27">
        <v>1</v>
      </c>
      <c r="H27">
        <v>0.17425470000000001</v>
      </c>
      <c r="I27">
        <v>271.58068914</v>
      </c>
      <c r="J27">
        <v>20.026592862000001</v>
      </c>
      <c r="K27">
        <v>13.450823188999999</v>
      </c>
      <c r="L27">
        <v>33.477416050999999</v>
      </c>
      <c r="M27" t="s">
        <v>14</v>
      </c>
      <c r="N27">
        <v>1</v>
      </c>
    </row>
    <row r="28" spans="1:14" x14ac:dyDescent="0.3">
      <c r="A28" t="s">
        <v>169</v>
      </c>
      <c r="C28" t="s">
        <v>175</v>
      </c>
      <c r="D28">
        <v>4</v>
      </c>
      <c r="E28">
        <v>22</v>
      </c>
      <c r="F28">
        <v>602</v>
      </c>
      <c r="G28">
        <v>2</v>
      </c>
      <c r="H28">
        <v>0.237752361</v>
      </c>
      <c r="I28">
        <v>343.30394801</v>
      </c>
      <c r="J28">
        <v>25.939496351999999</v>
      </c>
      <c r="K28">
        <v>11.869867237999999</v>
      </c>
      <c r="L28">
        <v>37.809363589999997</v>
      </c>
      <c r="M28" t="s">
        <v>14</v>
      </c>
      <c r="N28">
        <v>1</v>
      </c>
    </row>
    <row r="29" spans="1:14" x14ac:dyDescent="0.3">
      <c r="A29" t="s">
        <v>169</v>
      </c>
      <c r="C29" t="s">
        <v>175</v>
      </c>
      <c r="D29">
        <v>4</v>
      </c>
      <c r="E29">
        <v>9</v>
      </c>
      <c r="F29">
        <v>512</v>
      </c>
      <c r="G29">
        <v>2</v>
      </c>
      <c r="H29">
        <v>0.149421744</v>
      </c>
      <c r="I29">
        <v>217.59283812999999</v>
      </c>
      <c r="J29">
        <v>12.825715576</v>
      </c>
      <c r="K29">
        <v>9.3570712687000004</v>
      </c>
      <c r="L29">
        <v>22.182786844999999</v>
      </c>
      <c r="M29" t="s">
        <v>14</v>
      </c>
      <c r="N29">
        <v>2</v>
      </c>
    </row>
    <row r="30" spans="1:14" x14ac:dyDescent="0.3">
      <c r="A30" t="s">
        <v>169</v>
      </c>
      <c r="C30" t="s">
        <v>175</v>
      </c>
      <c r="D30">
        <v>1</v>
      </c>
      <c r="E30">
        <v>20</v>
      </c>
      <c r="F30">
        <v>204</v>
      </c>
      <c r="G30">
        <v>4</v>
      </c>
      <c r="H30">
        <v>0.16366395</v>
      </c>
      <c r="I30">
        <v>246.03656742000001</v>
      </c>
      <c r="J30">
        <v>13.955076868000001</v>
      </c>
      <c r="K30">
        <v>9.1759881086000004</v>
      </c>
      <c r="L30">
        <v>23.131064976000001</v>
      </c>
      <c r="M30" t="s">
        <v>14</v>
      </c>
      <c r="N30">
        <v>5</v>
      </c>
    </row>
    <row r="31" spans="1:14" x14ac:dyDescent="0.3">
      <c r="A31" t="s">
        <v>169</v>
      </c>
      <c r="C31" t="s">
        <v>175</v>
      </c>
      <c r="D31">
        <v>2</v>
      </c>
      <c r="E31">
        <v>42</v>
      </c>
      <c r="F31">
        <v>204</v>
      </c>
      <c r="G31">
        <v>1</v>
      </c>
      <c r="H31">
        <v>0.16159468799999999</v>
      </c>
      <c r="I31">
        <v>245.73579312000001</v>
      </c>
      <c r="J31">
        <v>13.916276981999999</v>
      </c>
      <c r="K31">
        <v>9.1759881086000004</v>
      </c>
      <c r="L31">
        <v>23.092265091000002</v>
      </c>
      <c r="M31" t="s">
        <v>14</v>
      </c>
      <c r="N31">
        <v>6</v>
      </c>
    </row>
    <row r="32" spans="1:14" x14ac:dyDescent="0.3">
      <c r="A32" t="s">
        <v>169</v>
      </c>
      <c r="C32" t="s">
        <v>175</v>
      </c>
      <c r="D32">
        <v>3</v>
      </c>
      <c r="E32">
        <v>24</v>
      </c>
      <c r="F32">
        <v>204</v>
      </c>
      <c r="G32">
        <v>2</v>
      </c>
      <c r="H32">
        <v>0.15750462000000001</v>
      </c>
      <c r="I32">
        <v>245.15797932999999</v>
      </c>
      <c r="J32">
        <v>13.841739004000001</v>
      </c>
      <c r="K32">
        <v>9.1759881086000004</v>
      </c>
      <c r="L32">
        <v>23.017727112999999</v>
      </c>
      <c r="M32" t="s">
        <v>14</v>
      </c>
      <c r="N32">
        <v>7</v>
      </c>
    </row>
    <row r="33" spans="1:14" x14ac:dyDescent="0.3">
      <c r="A33" t="s">
        <v>169</v>
      </c>
      <c r="C33" t="s">
        <v>175</v>
      </c>
      <c r="D33">
        <v>1</v>
      </c>
      <c r="E33">
        <v>18</v>
      </c>
      <c r="F33">
        <v>204</v>
      </c>
      <c r="G33">
        <v>3</v>
      </c>
      <c r="H33">
        <v>0.155483706</v>
      </c>
      <c r="I33">
        <v>234.21637317</v>
      </c>
      <c r="J33">
        <v>12.430271809000001</v>
      </c>
      <c r="K33">
        <v>9.1759881086000004</v>
      </c>
      <c r="L33">
        <v>21.606259917999999</v>
      </c>
      <c r="M33" t="s">
        <v>14</v>
      </c>
      <c r="N33">
        <v>8</v>
      </c>
    </row>
    <row r="34" spans="1:14" x14ac:dyDescent="0.3">
      <c r="A34" t="s">
        <v>169</v>
      </c>
      <c r="C34" t="s">
        <v>175</v>
      </c>
      <c r="D34">
        <v>2</v>
      </c>
      <c r="E34">
        <v>30</v>
      </c>
      <c r="F34">
        <v>113</v>
      </c>
      <c r="G34">
        <v>2</v>
      </c>
      <c r="H34">
        <v>0.15750462000000001</v>
      </c>
      <c r="I34">
        <v>239.25483861999999</v>
      </c>
      <c r="J34">
        <v>13.788490649</v>
      </c>
      <c r="K34">
        <v>5.7236602956000002</v>
      </c>
      <c r="L34">
        <v>19.512150943999998</v>
      </c>
      <c r="M34" t="s">
        <v>14</v>
      </c>
      <c r="N34">
        <v>3</v>
      </c>
    </row>
    <row r="35" spans="1:14" x14ac:dyDescent="0.3">
      <c r="A35" t="s">
        <v>169</v>
      </c>
      <c r="C35" t="s">
        <v>175</v>
      </c>
      <c r="D35">
        <v>1</v>
      </c>
      <c r="E35">
        <v>40</v>
      </c>
      <c r="F35">
        <v>113</v>
      </c>
      <c r="G35">
        <v>3</v>
      </c>
      <c r="H35">
        <v>0.1534788</v>
      </c>
      <c r="I35">
        <v>231.31934731999999</v>
      </c>
      <c r="J35">
        <v>12.764812271</v>
      </c>
      <c r="K35">
        <v>5.7236602956000002</v>
      </c>
      <c r="L35">
        <v>18.488472565999999</v>
      </c>
      <c r="M35" t="s">
        <v>14</v>
      </c>
      <c r="N35">
        <v>8</v>
      </c>
    </row>
    <row r="36" spans="1:14" x14ac:dyDescent="0.3">
      <c r="A36" t="s">
        <v>169</v>
      </c>
      <c r="C36" t="s">
        <v>175</v>
      </c>
      <c r="D36">
        <v>2</v>
      </c>
      <c r="E36">
        <v>3</v>
      </c>
      <c r="F36">
        <v>206</v>
      </c>
      <c r="G36">
        <v>4</v>
      </c>
      <c r="H36">
        <v>0.15750462000000001</v>
      </c>
      <c r="I36">
        <v>239.25483861999999</v>
      </c>
      <c r="J36">
        <v>14.635468815999999</v>
      </c>
      <c r="K36">
        <v>1.7249083160000001</v>
      </c>
      <c r="L36">
        <v>16.360377132</v>
      </c>
      <c r="M36" t="s">
        <v>14</v>
      </c>
      <c r="N36">
        <v>2</v>
      </c>
    </row>
    <row r="37" spans="1:14" x14ac:dyDescent="0.3">
      <c r="A37" t="s">
        <v>169</v>
      </c>
      <c r="C37" t="s">
        <v>175</v>
      </c>
      <c r="D37">
        <v>3</v>
      </c>
      <c r="E37">
        <v>7</v>
      </c>
      <c r="F37">
        <v>309</v>
      </c>
      <c r="G37">
        <v>3</v>
      </c>
      <c r="H37">
        <v>0.15954159600000001</v>
      </c>
      <c r="I37">
        <v>248.37124313000001</v>
      </c>
      <c r="J37">
        <v>15.363571277</v>
      </c>
      <c r="K37">
        <v>-4.3714740299999999</v>
      </c>
      <c r="L37">
        <v>10.992097247</v>
      </c>
      <c r="M37" t="s">
        <v>14</v>
      </c>
      <c r="N37">
        <v>3</v>
      </c>
    </row>
    <row r="38" spans="1:14" x14ac:dyDescent="0.3">
      <c r="A38" t="s">
        <v>169</v>
      </c>
      <c r="C38" t="s">
        <v>175</v>
      </c>
      <c r="D38">
        <v>3</v>
      </c>
      <c r="E38">
        <v>13</v>
      </c>
      <c r="F38">
        <v>114</v>
      </c>
      <c r="G38">
        <v>4</v>
      </c>
      <c r="H38">
        <v>0.139708572</v>
      </c>
      <c r="I38">
        <v>217.08528881000001</v>
      </c>
      <c r="J38">
        <v>16.457420123999999</v>
      </c>
      <c r="K38">
        <v>-7.5615905830000001</v>
      </c>
      <c r="L38">
        <v>8.8958295414999995</v>
      </c>
      <c r="M38" t="s">
        <v>14</v>
      </c>
      <c r="N38">
        <v>2</v>
      </c>
    </row>
    <row r="39" spans="1:14" x14ac:dyDescent="0.3">
      <c r="A39" t="s">
        <v>169</v>
      </c>
      <c r="C39" t="s">
        <v>175</v>
      </c>
      <c r="D39">
        <v>2</v>
      </c>
      <c r="E39">
        <v>22</v>
      </c>
      <c r="F39">
        <v>114</v>
      </c>
      <c r="G39">
        <v>4</v>
      </c>
      <c r="H39">
        <v>0.14169167999999999</v>
      </c>
      <c r="I39">
        <v>214.19830052</v>
      </c>
      <c r="J39">
        <v>16.084998635000002</v>
      </c>
      <c r="K39">
        <v>-7.5615905830000001</v>
      </c>
      <c r="L39">
        <v>8.5234080521000006</v>
      </c>
      <c r="M39" t="s">
        <v>14</v>
      </c>
      <c r="N39">
        <v>3</v>
      </c>
    </row>
    <row r="40" spans="1:14" x14ac:dyDescent="0.3">
      <c r="A40" t="s">
        <v>169</v>
      </c>
      <c r="C40" t="s">
        <v>175</v>
      </c>
      <c r="D40">
        <v>2</v>
      </c>
      <c r="E40">
        <v>35</v>
      </c>
      <c r="F40">
        <v>67283</v>
      </c>
      <c r="G40">
        <v>2</v>
      </c>
      <c r="H40">
        <v>0.137831856</v>
      </c>
      <c r="I40">
        <v>208.08218124999999</v>
      </c>
      <c r="J40">
        <v>16.967170996</v>
      </c>
      <c r="K40">
        <v>-8.729862657</v>
      </c>
      <c r="L40">
        <v>8.2373083389000001</v>
      </c>
      <c r="M40" t="s">
        <v>14</v>
      </c>
      <c r="N40">
        <v>1</v>
      </c>
    </row>
    <row r="41" spans="1:14" x14ac:dyDescent="0.3">
      <c r="A41" t="s">
        <v>169</v>
      </c>
      <c r="C41" t="s">
        <v>175</v>
      </c>
      <c r="D41">
        <v>3</v>
      </c>
      <c r="E41">
        <v>42</v>
      </c>
      <c r="F41">
        <v>67283</v>
      </c>
      <c r="G41">
        <v>1</v>
      </c>
      <c r="H41">
        <v>0.13220886900000001</v>
      </c>
      <c r="I41">
        <v>205.25474973999999</v>
      </c>
      <c r="J41">
        <v>16.602432330999999</v>
      </c>
      <c r="K41">
        <v>-8.729862657</v>
      </c>
      <c r="L41">
        <v>7.8725696739000002</v>
      </c>
      <c r="M41" t="s">
        <v>14</v>
      </c>
      <c r="N41">
        <v>2</v>
      </c>
    </row>
    <row r="42" spans="1:14" x14ac:dyDescent="0.3">
      <c r="A42" t="s">
        <v>169</v>
      </c>
      <c r="C42" t="s">
        <v>175</v>
      </c>
      <c r="D42">
        <v>2</v>
      </c>
      <c r="E42">
        <v>11</v>
      </c>
      <c r="F42">
        <v>609</v>
      </c>
      <c r="G42">
        <v>4</v>
      </c>
      <c r="H42">
        <v>0.15139372500000001</v>
      </c>
      <c r="I42">
        <v>229.57176429</v>
      </c>
      <c r="J42">
        <v>17.723712008</v>
      </c>
      <c r="K42">
        <v>-10.56261469</v>
      </c>
      <c r="L42">
        <v>7.1610973203999997</v>
      </c>
      <c r="M42" t="s">
        <v>14</v>
      </c>
      <c r="N42">
        <v>2</v>
      </c>
    </row>
    <row r="43" spans="1:14" x14ac:dyDescent="0.3">
      <c r="A43" t="s">
        <v>169</v>
      </c>
      <c r="C43" t="s">
        <v>175</v>
      </c>
      <c r="D43">
        <v>1</v>
      </c>
      <c r="E43">
        <v>29</v>
      </c>
      <c r="F43">
        <v>607</v>
      </c>
      <c r="G43">
        <v>1</v>
      </c>
      <c r="H43">
        <v>0.137831856</v>
      </c>
      <c r="I43">
        <v>208.71000735999999</v>
      </c>
      <c r="J43">
        <v>17.310734853</v>
      </c>
      <c r="K43">
        <v>-14.28778002</v>
      </c>
      <c r="L43">
        <v>3.0229548335</v>
      </c>
      <c r="M43" t="s">
        <v>14</v>
      </c>
      <c r="N43">
        <v>3</v>
      </c>
    </row>
    <row r="44" spans="1:14" x14ac:dyDescent="0.3">
      <c r="A44" t="s">
        <v>169</v>
      </c>
      <c r="C44" t="s">
        <v>175</v>
      </c>
      <c r="D44">
        <v>2</v>
      </c>
      <c r="E44">
        <v>41</v>
      </c>
      <c r="F44">
        <v>305</v>
      </c>
      <c r="G44">
        <v>2</v>
      </c>
      <c r="H44">
        <v>0.12673004399999999</v>
      </c>
      <c r="I44">
        <v>190.49070394</v>
      </c>
      <c r="J44">
        <v>16.178572813999999</v>
      </c>
      <c r="K44">
        <v>-20.86008584</v>
      </c>
      <c r="L44">
        <v>-4.6815130299999996</v>
      </c>
      <c r="M44" t="s">
        <v>14</v>
      </c>
      <c r="N44">
        <v>3</v>
      </c>
    </row>
    <row r="45" spans="1:14" x14ac:dyDescent="0.3">
      <c r="A45" t="s">
        <v>168</v>
      </c>
      <c r="C45" t="s">
        <v>175</v>
      </c>
      <c r="D45">
        <v>4</v>
      </c>
      <c r="E45">
        <v>3</v>
      </c>
      <c r="F45">
        <v>67284</v>
      </c>
      <c r="G45">
        <v>1</v>
      </c>
      <c r="H45">
        <v>0.102635136</v>
      </c>
      <c r="I45">
        <v>356.79803670000001</v>
      </c>
      <c r="J45">
        <v>24.992066125000001</v>
      </c>
      <c r="K45">
        <v>35.332931692999999</v>
      </c>
      <c r="L45">
        <v>60.324997818</v>
      </c>
      <c r="M45" t="s">
        <v>14</v>
      </c>
      <c r="N45">
        <v>1</v>
      </c>
    </row>
    <row r="46" spans="1:14" x14ac:dyDescent="0.3">
      <c r="A46" t="s">
        <v>168</v>
      </c>
      <c r="C46" t="s">
        <v>175</v>
      </c>
      <c r="D46">
        <v>2</v>
      </c>
      <c r="E46">
        <v>26</v>
      </c>
      <c r="F46">
        <v>67284</v>
      </c>
      <c r="G46">
        <v>4</v>
      </c>
      <c r="H46">
        <v>7.8635151E-2</v>
      </c>
      <c r="I46">
        <v>250.24408170999999</v>
      </c>
      <c r="J46">
        <v>11.246605929999999</v>
      </c>
      <c r="K46">
        <v>35.332931692999999</v>
      </c>
      <c r="L46">
        <v>46.579537623999997</v>
      </c>
      <c r="M46" t="s">
        <v>14</v>
      </c>
      <c r="N46">
        <v>3</v>
      </c>
    </row>
    <row r="47" spans="1:14" x14ac:dyDescent="0.3">
      <c r="A47" t="s">
        <v>168</v>
      </c>
      <c r="C47" t="s">
        <v>175</v>
      </c>
      <c r="D47">
        <v>1</v>
      </c>
      <c r="E47">
        <v>18</v>
      </c>
      <c r="F47">
        <v>67284</v>
      </c>
      <c r="G47">
        <v>4</v>
      </c>
      <c r="H47">
        <v>7.9905792000000003E-2</v>
      </c>
      <c r="I47">
        <v>233.78098054</v>
      </c>
      <c r="J47">
        <v>9.1228658797000008</v>
      </c>
      <c r="K47">
        <v>35.332931692999999</v>
      </c>
      <c r="L47">
        <v>44.455797572999998</v>
      </c>
      <c r="M47" t="s">
        <v>14</v>
      </c>
      <c r="N47">
        <v>4</v>
      </c>
    </row>
    <row r="48" spans="1:14" x14ac:dyDescent="0.3">
      <c r="A48" t="s">
        <v>168</v>
      </c>
      <c r="C48" t="s">
        <v>175</v>
      </c>
      <c r="D48">
        <v>1</v>
      </c>
      <c r="E48">
        <v>18</v>
      </c>
      <c r="F48">
        <v>67284</v>
      </c>
      <c r="G48">
        <v>1</v>
      </c>
      <c r="H48">
        <v>7.7313132000000007E-2</v>
      </c>
      <c r="I48">
        <v>225.43143033000001</v>
      </c>
      <c r="J48">
        <v>8.0457739022000005</v>
      </c>
      <c r="K48">
        <v>35.332931692999999</v>
      </c>
      <c r="L48">
        <v>43.378705596000003</v>
      </c>
      <c r="M48" t="s">
        <v>14</v>
      </c>
      <c r="N48">
        <v>5</v>
      </c>
    </row>
    <row r="49" spans="1:14" x14ac:dyDescent="0.3">
      <c r="A49" t="s">
        <v>168</v>
      </c>
      <c r="C49" t="s">
        <v>175</v>
      </c>
      <c r="D49">
        <v>3</v>
      </c>
      <c r="E49">
        <v>18</v>
      </c>
      <c r="F49">
        <v>67284</v>
      </c>
      <c r="G49">
        <v>2</v>
      </c>
      <c r="H49">
        <v>5.920545E-2</v>
      </c>
      <c r="I49">
        <v>198.40598876999999</v>
      </c>
      <c r="J49">
        <v>4.5594919419000002</v>
      </c>
      <c r="K49">
        <v>35.332931692999999</v>
      </c>
      <c r="L49">
        <v>39.892423635</v>
      </c>
      <c r="M49" t="s">
        <v>14</v>
      </c>
      <c r="N49">
        <v>8</v>
      </c>
    </row>
    <row r="50" spans="1:14" x14ac:dyDescent="0.3">
      <c r="A50" t="s">
        <v>168</v>
      </c>
      <c r="C50" t="s">
        <v>175</v>
      </c>
      <c r="D50">
        <v>1</v>
      </c>
      <c r="E50">
        <v>18</v>
      </c>
      <c r="F50">
        <v>67284</v>
      </c>
      <c r="G50">
        <v>2</v>
      </c>
      <c r="H50">
        <v>6.7301496000000002E-2</v>
      </c>
      <c r="I50">
        <v>193.18938643999999</v>
      </c>
      <c r="J50">
        <v>3.8865502413000002</v>
      </c>
      <c r="K50">
        <v>35.332931692999999</v>
      </c>
      <c r="L50">
        <v>39.219481934999997</v>
      </c>
      <c r="M50" t="s">
        <v>14</v>
      </c>
      <c r="N50">
        <v>9</v>
      </c>
    </row>
    <row r="51" spans="1:14" x14ac:dyDescent="0.3">
      <c r="A51" t="s">
        <v>168</v>
      </c>
      <c r="C51" t="s">
        <v>175</v>
      </c>
      <c r="D51">
        <v>2</v>
      </c>
      <c r="E51">
        <v>28</v>
      </c>
      <c r="F51">
        <v>301</v>
      </c>
      <c r="G51">
        <v>3</v>
      </c>
      <c r="H51">
        <v>6.7301496000000002E-2</v>
      </c>
      <c r="I51">
        <v>210.49249248999999</v>
      </c>
      <c r="J51">
        <v>12.619642937</v>
      </c>
      <c r="K51">
        <v>22.753657767</v>
      </c>
      <c r="L51">
        <v>35.373300704000002</v>
      </c>
      <c r="M51" t="s">
        <v>14</v>
      </c>
      <c r="N51">
        <v>5</v>
      </c>
    </row>
    <row r="52" spans="1:14" x14ac:dyDescent="0.3">
      <c r="A52" t="s">
        <v>168</v>
      </c>
      <c r="C52" t="s">
        <v>175</v>
      </c>
      <c r="D52">
        <v>3</v>
      </c>
      <c r="E52">
        <v>16</v>
      </c>
      <c r="F52">
        <v>301</v>
      </c>
      <c r="G52">
        <v>4</v>
      </c>
      <c r="H52">
        <v>5.5885824000000001E-2</v>
      </c>
      <c r="I52">
        <v>185.38779352</v>
      </c>
      <c r="J52">
        <v>9.3811367705999995</v>
      </c>
      <c r="K52">
        <v>22.753657767</v>
      </c>
      <c r="L52">
        <v>32.134794536999998</v>
      </c>
      <c r="M52" t="s">
        <v>14</v>
      </c>
      <c r="N52">
        <v>12</v>
      </c>
    </row>
    <row r="53" spans="1:14" x14ac:dyDescent="0.3">
      <c r="A53" t="s">
        <v>168</v>
      </c>
      <c r="C53" t="s">
        <v>175</v>
      </c>
      <c r="D53">
        <v>3</v>
      </c>
      <c r="E53">
        <v>16</v>
      </c>
      <c r="F53">
        <v>301</v>
      </c>
      <c r="G53">
        <v>1</v>
      </c>
      <c r="H53">
        <v>5.2687499999999998E-2</v>
      </c>
      <c r="I53">
        <v>172.84529436</v>
      </c>
      <c r="J53">
        <v>7.7631543793000004</v>
      </c>
      <c r="K53">
        <v>22.753657767</v>
      </c>
      <c r="L53">
        <v>30.516812145999999</v>
      </c>
      <c r="M53" t="s">
        <v>14</v>
      </c>
      <c r="N53">
        <v>16</v>
      </c>
    </row>
    <row r="54" spans="1:14" x14ac:dyDescent="0.3">
      <c r="A54" t="s">
        <v>168</v>
      </c>
      <c r="C54" t="s">
        <v>175</v>
      </c>
      <c r="D54">
        <v>3</v>
      </c>
      <c r="E54">
        <v>16</v>
      </c>
      <c r="F54">
        <v>301</v>
      </c>
      <c r="G54">
        <v>3</v>
      </c>
      <c r="H54">
        <v>4.8622761E-2</v>
      </c>
      <c r="I54">
        <v>156.90507521000001</v>
      </c>
      <c r="J54">
        <v>5.7068661087999999</v>
      </c>
      <c r="K54">
        <v>22.753657767</v>
      </c>
      <c r="L54">
        <v>28.460523876</v>
      </c>
      <c r="M54" t="s">
        <v>14</v>
      </c>
      <c r="N54">
        <v>25</v>
      </c>
    </row>
    <row r="55" spans="1:14" x14ac:dyDescent="0.3">
      <c r="A55" t="s">
        <v>168</v>
      </c>
      <c r="C55" t="s">
        <v>175</v>
      </c>
      <c r="D55">
        <v>3</v>
      </c>
      <c r="E55">
        <v>19</v>
      </c>
      <c r="F55">
        <v>67285</v>
      </c>
      <c r="G55">
        <v>2</v>
      </c>
      <c r="H55">
        <v>5.920545E-2</v>
      </c>
      <c r="I55">
        <v>198.40598876999999</v>
      </c>
      <c r="J55">
        <v>8.7137584425999997</v>
      </c>
      <c r="K55">
        <v>21.422677069999999</v>
      </c>
      <c r="L55">
        <v>30.136435512999999</v>
      </c>
      <c r="M55" t="s">
        <v>14</v>
      </c>
      <c r="N55">
        <v>4</v>
      </c>
    </row>
    <row r="56" spans="1:14" x14ac:dyDescent="0.3">
      <c r="A56" t="s">
        <v>168</v>
      </c>
      <c r="C56" t="s">
        <v>175</v>
      </c>
      <c r="D56">
        <v>3</v>
      </c>
      <c r="E56">
        <v>19</v>
      </c>
      <c r="F56">
        <v>67285</v>
      </c>
      <c r="G56">
        <v>3</v>
      </c>
      <c r="H56">
        <v>5.4822470999999998E-2</v>
      </c>
      <c r="I56">
        <v>181.21776444</v>
      </c>
      <c r="J56">
        <v>6.4964775032000004</v>
      </c>
      <c r="K56">
        <v>21.422677069999999</v>
      </c>
      <c r="L56">
        <v>27.919154574</v>
      </c>
      <c r="M56" t="s">
        <v>14</v>
      </c>
      <c r="N56">
        <v>7</v>
      </c>
    </row>
    <row r="57" spans="1:14" x14ac:dyDescent="0.3">
      <c r="A57" t="s">
        <v>168</v>
      </c>
      <c r="C57" t="s">
        <v>175</v>
      </c>
      <c r="D57">
        <v>4</v>
      </c>
      <c r="E57">
        <v>27</v>
      </c>
      <c r="F57">
        <v>203</v>
      </c>
      <c r="G57">
        <v>4</v>
      </c>
      <c r="H57">
        <v>5.2687499999999998E-2</v>
      </c>
      <c r="I57">
        <v>166.89471295000001</v>
      </c>
      <c r="J57">
        <v>8.6929274392</v>
      </c>
      <c r="K57">
        <v>19.397030484999998</v>
      </c>
      <c r="L57">
        <v>28.089957924</v>
      </c>
      <c r="M57" t="s">
        <v>14</v>
      </c>
      <c r="N57">
        <v>12</v>
      </c>
    </row>
    <row r="58" spans="1:14" x14ac:dyDescent="0.3">
      <c r="A58" t="s">
        <v>168</v>
      </c>
      <c r="C58" t="s">
        <v>175</v>
      </c>
      <c r="D58">
        <v>3</v>
      </c>
      <c r="E58">
        <v>7</v>
      </c>
      <c r="F58">
        <v>203</v>
      </c>
      <c r="G58">
        <v>2</v>
      </c>
      <c r="H58">
        <v>5.0606505000000003E-2</v>
      </c>
      <c r="I58">
        <v>164.68449576</v>
      </c>
      <c r="J58">
        <v>8.4078094221999997</v>
      </c>
      <c r="K58">
        <v>19.397030484999998</v>
      </c>
      <c r="L58">
        <v>27.804839907000002</v>
      </c>
      <c r="M58" t="s">
        <v>14</v>
      </c>
      <c r="N58">
        <v>13</v>
      </c>
    </row>
    <row r="59" spans="1:14" x14ac:dyDescent="0.3">
      <c r="A59" t="s">
        <v>168</v>
      </c>
      <c r="C59" t="s">
        <v>175</v>
      </c>
      <c r="D59">
        <v>3</v>
      </c>
      <c r="E59">
        <v>14</v>
      </c>
      <c r="F59">
        <v>313</v>
      </c>
      <c r="G59">
        <v>3</v>
      </c>
      <c r="H59">
        <v>5.0606505000000003E-2</v>
      </c>
      <c r="I59">
        <v>164.68449576</v>
      </c>
      <c r="J59">
        <v>7.5014173057000004</v>
      </c>
      <c r="K59">
        <v>16.905615165</v>
      </c>
      <c r="L59">
        <v>24.407032471000001</v>
      </c>
      <c r="M59" t="s">
        <v>14</v>
      </c>
      <c r="N59">
        <v>15</v>
      </c>
    </row>
    <row r="60" spans="1:14" x14ac:dyDescent="0.3">
      <c r="A60" t="s">
        <v>168</v>
      </c>
      <c r="C60" t="s">
        <v>175</v>
      </c>
      <c r="D60">
        <v>4</v>
      </c>
      <c r="E60">
        <v>4</v>
      </c>
      <c r="F60">
        <v>67282</v>
      </c>
      <c r="G60">
        <v>2</v>
      </c>
      <c r="H60">
        <v>7.3493706000000006E-2</v>
      </c>
      <c r="I60">
        <v>246.00091277000001</v>
      </c>
      <c r="J60">
        <v>12.295081699000001</v>
      </c>
      <c r="K60">
        <v>16.308929679999999</v>
      </c>
      <c r="L60">
        <v>28.604011378999999</v>
      </c>
      <c r="M60" t="s">
        <v>14</v>
      </c>
      <c r="N60">
        <v>2</v>
      </c>
    </row>
    <row r="61" spans="1:14" x14ac:dyDescent="0.3">
      <c r="A61" t="s">
        <v>168</v>
      </c>
      <c r="C61" t="s">
        <v>175</v>
      </c>
      <c r="D61">
        <v>4</v>
      </c>
      <c r="E61">
        <v>4</v>
      </c>
      <c r="F61">
        <v>67282</v>
      </c>
      <c r="G61">
        <v>4</v>
      </c>
      <c r="H61">
        <v>7.2227448E-2</v>
      </c>
      <c r="I61">
        <v>241.18653871000001</v>
      </c>
      <c r="J61">
        <v>11.674027445</v>
      </c>
      <c r="K61">
        <v>16.308929679999999</v>
      </c>
      <c r="L61">
        <v>27.982957124999999</v>
      </c>
      <c r="M61" t="s">
        <v>14</v>
      </c>
      <c r="N61">
        <v>3</v>
      </c>
    </row>
    <row r="62" spans="1:14" x14ac:dyDescent="0.3">
      <c r="A62" t="s">
        <v>168</v>
      </c>
      <c r="C62" t="s">
        <v>175</v>
      </c>
      <c r="D62">
        <v>3</v>
      </c>
      <c r="E62">
        <v>3</v>
      </c>
      <c r="F62">
        <v>616</v>
      </c>
      <c r="G62">
        <v>1</v>
      </c>
      <c r="H62">
        <v>7.2227448E-2</v>
      </c>
      <c r="I62">
        <v>249.47285970999999</v>
      </c>
      <c r="J62">
        <v>17.288742467999999</v>
      </c>
      <c r="K62">
        <v>15.298837145</v>
      </c>
      <c r="L62">
        <v>32.587579613000003</v>
      </c>
      <c r="M62" t="s">
        <v>14</v>
      </c>
      <c r="N62">
        <v>3</v>
      </c>
    </row>
    <row r="63" spans="1:14" x14ac:dyDescent="0.3">
      <c r="A63" t="s">
        <v>168</v>
      </c>
      <c r="C63" t="s">
        <v>175</v>
      </c>
      <c r="D63">
        <v>1</v>
      </c>
      <c r="E63">
        <v>4</v>
      </c>
      <c r="F63">
        <v>616</v>
      </c>
      <c r="G63">
        <v>2</v>
      </c>
      <c r="H63">
        <v>6.492096E-2</v>
      </c>
      <c r="I63">
        <v>185.52297247000001</v>
      </c>
      <c r="J63">
        <v>9.0392070126000004</v>
      </c>
      <c r="K63">
        <v>15.298837145</v>
      </c>
      <c r="L63">
        <v>24.338044157999999</v>
      </c>
      <c r="M63" t="s">
        <v>14</v>
      </c>
      <c r="N63">
        <v>12</v>
      </c>
    </row>
    <row r="64" spans="1:14" x14ac:dyDescent="0.3">
      <c r="A64" t="s">
        <v>168</v>
      </c>
      <c r="C64" t="s">
        <v>175</v>
      </c>
      <c r="D64">
        <v>4</v>
      </c>
      <c r="E64">
        <v>9</v>
      </c>
      <c r="F64">
        <v>616</v>
      </c>
      <c r="G64">
        <v>3</v>
      </c>
      <c r="H64">
        <v>5.5885824000000001E-2</v>
      </c>
      <c r="I64">
        <v>179.05489523</v>
      </c>
      <c r="J64">
        <v>8.2048250487000001</v>
      </c>
      <c r="K64">
        <v>15.298837145</v>
      </c>
      <c r="L64">
        <v>23.503662194</v>
      </c>
      <c r="M64" t="s">
        <v>14</v>
      </c>
      <c r="N64">
        <v>17</v>
      </c>
    </row>
    <row r="65" spans="1:14" x14ac:dyDescent="0.3">
      <c r="A65" t="s">
        <v>168</v>
      </c>
      <c r="C65" t="s">
        <v>175</v>
      </c>
      <c r="D65">
        <v>1</v>
      </c>
      <c r="E65">
        <v>20</v>
      </c>
      <c r="F65">
        <v>67358</v>
      </c>
      <c r="G65">
        <v>3</v>
      </c>
      <c r="H65">
        <v>8.2619999999999999E-2</v>
      </c>
      <c r="I65">
        <v>242.52197086999999</v>
      </c>
      <c r="J65">
        <v>14.812444425000001</v>
      </c>
      <c r="K65">
        <v>14.434052765000001</v>
      </c>
      <c r="L65">
        <v>29.246497189999999</v>
      </c>
      <c r="M65" t="s">
        <v>14</v>
      </c>
      <c r="N65">
        <v>3</v>
      </c>
    </row>
    <row r="66" spans="1:14" x14ac:dyDescent="0.3">
      <c r="A66" t="s">
        <v>168</v>
      </c>
      <c r="C66" t="s">
        <v>175</v>
      </c>
      <c r="D66">
        <v>1</v>
      </c>
      <c r="E66">
        <v>20</v>
      </c>
      <c r="F66">
        <v>67358</v>
      </c>
      <c r="G66">
        <v>1</v>
      </c>
      <c r="H66">
        <v>7.0975170000000004E-2</v>
      </c>
      <c r="I66">
        <v>205.02029583000001</v>
      </c>
      <c r="J66">
        <v>9.9747283454000009</v>
      </c>
      <c r="K66">
        <v>14.434052765000001</v>
      </c>
      <c r="L66">
        <v>24.40878111</v>
      </c>
      <c r="M66" t="s">
        <v>14</v>
      </c>
      <c r="N66">
        <v>6</v>
      </c>
    </row>
    <row r="67" spans="1:14" x14ac:dyDescent="0.3">
      <c r="A67" t="s">
        <v>168</v>
      </c>
      <c r="C67" t="s">
        <v>175</v>
      </c>
      <c r="D67">
        <v>4</v>
      </c>
      <c r="E67">
        <v>5</v>
      </c>
      <c r="F67">
        <v>67358</v>
      </c>
      <c r="G67">
        <v>3</v>
      </c>
      <c r="H67">
        <v>6.2594616000000006E-2</v>
      </c>
      <c r="I67">
        <v>204.56204633999999</v>
      </c>
      <c r="J67">
        <v>9.9156141610000006</v>
      </c>
      <c r="K67">
        <v>14.434052765000001</v>
      </c>
      <c r="L67">
        <v>24.349666926000001</v>
      </c>
      <c r="M67" t="s">
        <v>14</v>
      </c>
      <c r="N67">
        <v>7</v>
      </c>
    </row>
    <row r="68" spans="1:14" x14ac:dyDescent="0.3">
      <c r="A68" t="s">
        <v>168</v>
      </c>
      <c r="C68" t="s">
        <v>175</v>
      </c>
      <c r="D68">
        <v>2</v>
      </c>
      <c r="E68">
        <v>22</v>
      </c>
      <c r="F68">
        <v>67358</v>
      </c>
      <c r="G68">
        <v>4</v>
      </c>
      <c r="H68">
        <v>6.3751050000000004E-2</v>
      </c>
      <c r="I68">
        <v>198.03968083999999</v>
      </c>
      <c r="J68">
        <v>9.0742290122</v>
      </c>
      <c r="K68">
        <v>14.434052765000001</v>
      </c>
      <c r="L68">
        <v>23.508281777000001</v>
      </c>
      <c r="M68" t="s">
        <v>14</v>
      </c>
      <c r="N68">
        <v>9</v>
      </c>
    </row>
    <row r="69" spans="1:14" x14ac:dyDescent="0.3">
      <c r="A69" t="s">
        <v>168</v>
      </c>
      <c r="C69" t="s">
        <v>175</v>
      </c>
      <c r="D69">
        <v>3</v>
      </c>
      <c r="E69">
        <v>12</v>
      </c>
      <c r="F69">
        <v>512</v>
      </c>
      <c r="G69">
        <v>4</v>
      </c>
      <c r="H69">
        <v>6.9736800000000002E-2</v>
      </c>
      <c r="I69">
        <v>239.70557208</v>
      </c>
      <c r="J69">
        <v>15.705286705000001</v>
      </c>
      <c r="K69">
        <v>9.3570712687000004</v>
      </c>
      <c r="L69">
        <v>25.062357974000001</v>
      </c>
      <c r="M69" t="s">
        <v>14</v>
      </c>
      <c r="N69">
        <v>1</v>
      </c>
    </row>
    <row r="70" spans="1:14" x14ac:dyDescent="0.3">
      <c r="A70" t="s">
        <v>168</v>
      </c>
      <c r="C70" t="s">
        <v>175</v>
      </c>
      <c r="D70">
        <v>2</v>
      </c>
      <c r="E70">
        <v>14</v>
      </c>
      <c r="F70">
        <v>204</v>
      </c>
      <c r="G70">
        <v>4</v>
      </c>
      <c r="H70">
        <v>7.0975170000000004E-2</v>
      </c>
      <c r="I70">
        <v>223.37751323000001</v>
      </c>
      <c r="J70">
        <v>14.496126606000001</v>
      </c>
      <c r="K70">
        <v>9.1759881086000004</v>
      </c>
      <c r="L70">
        <v>23.672114714999999</v>
      </c>
      <c r="M70" t="s">
        <v>14</v>
      </c>
      <c r="N70">
        <v>4</v>
      </c>
    </row>
    <row r="71" spans="1:14" x14ac:dyDescent="0.3">
      <c r="A71" t="s">
        <v>168</v>
      </c>
      <c r="C71" t="s">
        <v>175</v>
      </c>
      <c r="D71">
        <v>1</v>
      </c>
      <c r="E71">
        <v>25</v>
      </c>
      <c r="F71">
        <v>113</v>
      </c>
      <c r="G71">
        <v>1</v>
      </c>
      <c r="H71">
        <v>7.4711808000000005E-2</v>
      </c>
      <c r="I71">
        <v>217.05397807</v>
      </c>
      <c r="J71">
        <v>12.971201664000001</v>
      </c>
      <c r="K71">
        <v>5.7236602956000002</v>
      </c>
      <c r="L71">
        <v>18.694861960000001</v>
      </c>
      <c r="M71" t="s">
        <v>14</v>
      </c>
      <c r="N71">
        <v>6</v>
      </c>
    </row>
    <row r="72" spans="1:14" x14ac:dyDescent="0.3">
      <c r="A72" t="s">
        <v>168</v>
      </c>
      <c r="C72" t="s">
        <v>175</v>
      </c>
      <c r="D72">
        <v>3</v>
      </c>
      <c r="E72">
        <v>17</v>
      </c>
      <c r="F72">
        <v>67280</v>
      </c>
      <c r="G72">
        <v>4</v>
      </c>
      <c r="H72">
        <v>7.3493706000000006E-2</v>
      </c>
      <c r="I72">
        <v>254.43859799000001</v>
      </c>
      <c r="J72">
        <v>21.316167976999999</v>
      </c>
      <c r="K72">
        <v>-7.9293234909999999</v>
      </c>
      <c r="L72">
        <v>13.386844485999999</v>
      </c>
      <c r="M72" t="s">
        <v>14</v>
      </c>
      <c r="N72">
        <v>1</v>
      </c>
    </row>
    <row r="73" spans="1:14" x14ac:dyDescent="0.3">
      <c r="A73" t="s">
        <v>168</v>
      </c>
      <c r="C73" t="s">
        <v>175</v>
      </c>
      <c r="D73">
        <v>2</v>
      </c>
      <c r="E73">
        <v>12</v>
      </c>
      <c r="F73">
        <v>610</v>
      </c>
      <c r="G73">
        <v>2</v>
      </c>
      <c r="H73">
        <v>8.9445074999999999E-2</v>
      </c>
      <c r="I73">
        <v>288.15874015999998</v>
      </c>
      <c r="J73">
        <v>21.643312850000001</v>
      </c>
      <c r="K73">
        <v>-9.9144457720000005</v>
      </c>
      <c r="L73">
        <v>11.728867078</v>
      </c>
      <c r="M73" t="s">
        <v>14</v>
      </c>
      <c r="N73">
        <v>2</v>
      </c>
    </row>
    <row r="74" spans="1:14" x14ac:dyDescent="0.3">
      <c r="A74" t="s">
        <v>168</v>
      </c>
      <c r="C74" t="s">
        <v>175</v>
      </c>
      <c r="D74">
        <v>1</v>
      </c>
      <c r="E74">
        <v>11</v>
      </c>
      <c r="F74">
        <v>305</v>
      </c>
      <c r="G74">
        <v>4</v>
      </c>
      <c r="H74">
        <v>7.3493706000000006E-2</v>
      </c>
      <c r="I74">
        <v>213.13113288</v>
      </c>
      <c r="J74">
        <v>16.047032341000001</v>
      </c>
      <c r="K74">
        <v>-20.86008584</v>
      </c>
      <c r="L74">
        <v>-4.813053504</v>
      </c>
      <c r="M74" t="s">
        <v>14</v>
      </c>
      <c r="N74">
        <v>4</v>
      </c>
    </row>
    <row r="75" spans="1:14" x14ac:dyDescent="0.3">
      <c r="A75" t="s">
        <v>168</v>
      </c>
      <c r="C75" t="s">
        <v>175</v>
      </c>
      <c r="D75">
        <v>4</v>
      </c>
      <c r="E75">
        <v>1</v>
      </c>
      <c r="F75">
        <v>67281</v>
      </c>
      <c r="G75">
        <v>1</v>
      </c>
      <c r="H75">
        <v>6.7301496000000002E-2</v>
      </c>
      <c r="I75">
        <v>222.45783136</v>
      </c>
      <c r="J75">
        <v>19.217453676000002</v>
      </c>
      <c r="K75">
        <v>-21.831845149999999</v>
      </c>
      <c r="L75">
        <v>-2.6143914750000001</v>
      </c>
      <c r="M75" t="s">
        <v>14</v>
      </c>
      <c r="N75">
        <v>1</v>
      </c>
    </row>
    <row r="76" spans="1:14" x14ac:dyDescent="0.3">
      <c r="A76" t="s">
        <v>168</v>
      </c>
      <c r="C76" t="s">
        <v>175</v>
      </c>
      <c r="D76">
        <v>3</v>
      </c>
      <c r="E76">
        <v>23</v>
      </c>
      <c r="F76">
        <v>67281</v>
      </c>
      <c r="G76">
        <v>1</v>
      </c>
      <c r="H76">
        <v>6.1451586000000002E-2</v>
      </c>
      <c r="I76">
        <v>207.21440183000001</v>
      </c>
      <c r="J76">
        <v>17.251051267000001</v>
      </c>
      <c r="K76">
        <v>-21.831845149999999</v>
      </c>
      <c r="L76">
        <v>-4.5807938850000003</v>
      </c>
      <c r="M76" t="s">
        <v>14</v>
      </c>
      <c r="N76">
        <v>2</v>
      </c>
    </row>
    <row r="77" spans="1:14" x14ac:dyDescent="0.3">
      <c r="A77" t="s">
        <v>13</v>
      </c>
      <c r="C77" t="s">
        <v>177</v>
      </c>
      <c r="D77">
        <v>1</v>
      </c>
      <c r="E77">
        <v>44</v>
      </c>
      <c r="F77">
        <v>301</v>
      </c>
      <c r="G77">
        <v>2</v>
      </c>
      <c r="H77">
        <v>8.1463320000000006E-2</v>
      </c>
      <c r="I77">
        <v>323.02013188000001</v>
      </c>
      <c r="J77">
        <v>21.875049406999999</v>
      </c>
      <c r="K77">
        <v>22.753657767</v>
      </c>
      <c r="L77">
        <v>44.628707173999999</v>
      </c>
      <c r="M77" t="s">
        <v>14</v>
      </c>
      <c r="N77">
        <v>1</v>
      </c>
    </row>
    <row r="78" spans="1:14" x14ac:dyDescent="0.3">
      <c r="A78" t="s">
        <v>13</v>
      </c>
      <c r="C78" t="s">
        <v>177</v>
      </c>
      <c r="D78">
        <v>1</v>
      </c>
      <c r="E78">
        <v>44</v>
      </c>
      <c r="F78">
        <v>301</v>
      </c>
      <c r="G78">
        <v>3</v>
      </c>
      <c r="H78">
        <v>6.3452159999999994E-2</v>
      </c>
      <c r="I78">
        <v>255.04944419</v>
      </c>
      <c r="J78">
        <v>13.106830695999999</v>
      </c>
      <c r="K78">
        <v>22.753657767</v>
      </c>
      <c r="L78">
        <v>35.860488463000003</v>
      </c>
      <c r="M78" t="s">
        <v>14</v>
      </c>
      <c r="N78">
        <v>4</v>
      </c>
    </row>
    <row r="79" spans="1:14" x14ac:dyDescent="0.3">
      <c r="A79" t="s">
        <v>13</v>
      </c>
      <c r="C79" t="s">
        <v>177</v>
      </c>
      <c r="D79">
        <v>6</v>
      </c>
      <c r="E79">
        <v>236</v>
      </c>
      <c r="F79">
        <v>301</v>
      </c>
      <c r="G79">
        <v>2</v>
      </c>
      <c r="H79">
        <v>5.9388000000000003E-2</v>
      </c>
      <c r="I79">
        <v>240.22012788999999</v>
      </c>
      <c r="J79">
        <v>11.193848893</v>
      </c>
      <c r="K79">
        <v>22.753657767</v>
      </c>
      <c r="L79">
        <v>33.947506660000002</v>
      </c>
      <c r="M79" t="s">
        <v>14</v>
      </c>
      <c r="N79">
        <v>8</v>
      </c>
    </row>
    <row r="80" spans="1:14" x14ac:dyDescent="0.3">
      <c r="A80" t="s">
        <v>13</v>
      </c>
      <c r="C80" t="s">
        <v>177</v>
      </c>
      <c r="D80">
        <v>4</v>
      </c>
      <c r="E80">
        <v>148</v>
      </c>
      <c r="F80">
        <v>301</v>
      </c>
      <c r="G80">
        <v>3</v>
      </c>
      <c r="H80">
        <v>5.080635E-2</v>
      </c>
      <c r="I80">
        <v>204.04523065000001</v>
      </c>
      <c r="J80">
        <v>6.5272871483000001</v>
      </c>
      <c r="K80">
        <v>22.753657767</v>
      </c>
      <c r="L80">
        <v>29.280944914999999</v>
      </c>
      <c r="M80" t="s">
        <v>14</v>
      </c>
      <c r="N80">
        <v>21</v>
      </c>
    </row>
    <row r="81" spans="1:14" x14ac:dyDescent="0.3">
      <c r="A81" t="s">
        <v>13</v>
      </c>
      <c r="C81" t="s">
        <v>177</v>
      </c>
      <c r="D81">
        <v>5</v>
      </c>
      <c r="E81">
        <v>225</v>
      </c>
      <c r="F81">
        <v>313</v>
      </c>
      <c r="G81">
        <v>3</v>
      </c>
      <c r="H81">
        <v>5.6781690000000003E-2</v>
      </c>
      <c r="I81">
        <v>234.60939658000001</v>
      </c>
      <c r="J81">
        <v>11.707152444</v>
      </c>
      <c r="K81">
        <v>16.905615165</v>
      </c>
      <c r="L81">
        <v>28.612767608999999</v>
      </c>
      <c r="M81" t="s">
        <v>14</v>
      </c>
      <c r="N81">
        <v>5</v>
      </c>
    </row>
    <row r="82" spans="1:14" x14ac:dyDescent="0.3">
      <c r="A82" t="s">
        <v>13</v>
      </c>
      <c r="C82" t="s">
        <v>177</v>
      </c>
      <c r="D82">
        <v>3</v>
      </c>
      <c r="E82">
        <v>132</v>
      </c>
      <c r="F82">
        <v>313</v>
      </c>
      <c r="G82">
        <v>4</v>
      </c>
      <c r="H82">
        <v>6.3272850000000005E-2</v>
      </c>
      <c r="I82">
        <v>222.34898711</v>
      </c>
      <c r="J82">
        <v>10.125559622999999</v>
      </c>
      <c r="K82">
        <v>16.905615165</v>
      </c>
      <c r="L82">
        <v>27.031174788000001</v>
      </c>
      <c r="M82" t="s">
        <v>14</v>
      </c>
      <c r="N82">
        <v>6</v>
      </c>
    </row>
    <row r="83" spans="1:14" x14ac:dyDescent="0.3">
      <c r="A83" t="s">
        <v>13</v>
      </c>
      <c r="C83" t="s">
        <v>177</v>
      </c>
      <c r="D83">
        <v>5</v>
      </c>
      <c r="E83">
        <v>225</v>
      </c>
      <c r="F83">
        <v>313</v>
      </c>
      <c r="G83">
        <v>4</v>
      </c>
      <c r="H83">
        <v>4.9207500000000001E-2</v>
      </c>
      <c r="I83">
        <v>204.59890659999999</v>
      </c>
      <c r="J83">
        <v>7.8357992365999998</v>
      </c>
      <c r="K83">
        <v>16.905615165</v>
      </c>
      <c r="L83">
        <v>24.741414402</v>
      </c>
      <c r="M83" t="s">
        <v>14</v>
      </c>
      <c r="N83">
        <v>12</v>
      </c>
    </row>
    <row r="84" spans="1:14" x14ac:dyDescent="0.3">
      <c r="A84" t="s">
        <v>13</v>
      </c>
      <c r="C84" t="s">
        <v>177</v>
      </c>
      <c r="D84">
        <v>3</v>
      </c>
      <c r="E84">
        <v>132</v>
      </c>
      <c r="F84">
        <v>313</v>
      </c>
      <c r="G84">
        <v>1</v>
      </c>
      <c r="H84">
        <v>5.705271E-2</v>
      </c>
      <c r="I84">
        <v>199.59825125</v>
      </c>
      <c r="J84">
        <v>7.1907146963999997</v>
      </c>
      <c r="K84">
        <v>16.905615165</v>
      </c>
      <c r="L84">
        <v>24.096329862000001</v>
      </c>
      <c r="M84" t="s">
        <v>14</v>
      </c>
      <c r="N84">
        <v>16</v>
      </c>
    </row>
    <row r="85" spans="1:14" x14ac:dyDescent="0.3">
      <c r="A85" t="s">
        <v>13</v>
      </c>
      <c r="C85" t="s">
        <v>177</v>
      </c>
      <c r="D85">
        <v>6</v>
      </c>
      <c r="E85">
        <v>256</v>
      </c>
      <c r="F85">
        <v>21116</v>
      </c>
      <c r="G85">
        <v>1</v>
      </c>
      <c r="H85">
        <v>8.2886249999999995E-2</v>
      </c>
      <c r="I85">
        <v>329.09812740000001</v>
      </c>
      <c r="J85">
        <v>23.562919769000001</v>
      </c>
      <c r="K85">
        <v>15.505352164</v>
      </c>
      <c r="L85">
        <v>39.068271932999998</v>
      </c>
      <c r="M85" t="s">
        <v>14</v>
      </c>
      <c r="N85">
        <v>2</v>
      </c>
    </row>
    <row r="86" spans="1:14" x14ac:dyDescent="0.3">
      <c r="A86" t="s">
        <v>13</v>
      </c>
      <c r="C86" t="s">
        <v>177</v>
      </c>
      <c r="D86">
        <v>5</v>
      </c>
      <c r="E86">
        <v>181</v>
      </c>
      <c r="F86">
        <v>21116</v>
      </c>
      <c r="G86">
        <v>5</v>
      </c>
      <c r="H86">
        <v>7.1389889999999998E-2</v>
      </c>
      <c r="I86">
        <v>292.49007289000002</v>
      </c>
      <c r="J86">
        <v>18.840480737</v>
      </c>
      <c r="K86">
        <v>15.505352164</v>
      </c>
      <c r="L86">
        <v>34.345832901000001</v>
      </c>
      <c r="M86" t="s">
        <v>14</v>
      </c>
      <c r="N86">
        <v>4</v>
      </c>
    </row>
    <row r="87" spans="1:14" x14ac:dyDescent="0.3">
      <c r="A87" t="s">
        <v>13</v>
      </c>
      <c r="C87" t="s">
        <v>177</v>
      </c>
      <c r="D87">
        <v>6</v>
      </c>
      <c r="E87">
        <v>256</v>
      </c>
      <c r="F87">
        <v>21116</v>
      </c>
      <c r="G87">
        <v>2</v>
      </c>
      <c r="H87">
        <v>6.2916E-2</v>
      </c>
      <c r="I87">
        <v>253.56416765</v>
      </c>
      <c r="J87">
        <v>13.819038961</v>
      </c>
      <c r="K87">
        <v>15.505352164</v>
      </c>
      <c r="L87">
        <v>29.324391125999998</v>
      </c>
      <c r="M87" t="s">
        <v>14</v>
      </c>
      <c r="N87">
        <v>6</v>
      </c>
    </row>
    <row r="88" spans="1:14" x14ac:dyDescent="0.3">
      <c r="A88" t="s">
        <v>13</v>
      </c>
      <c r="C88" t="s">
        <v>177</v>
      </c>
      <c r="D88">
        <v>2</v>
      </c>
      <c r="E88">
        <v>64</v>
      </c>
      <c r="F88">
        <v>21116</v>
      </c>
      <c r="G88">
        <v>1</v>
      </c>
      <c r="H88">
        <v>7.2795750000000006E-2</v>
      </c>
      <c r="I88">
        <v>250.09521505999999</v>
      </c>
      <c r="J88">
        <v>13.371544076999999</v>
      </c>
      <c r="K88">
        <v>15.505352164</v>
      </c>
      <c r="L88">
        <v>28.876896242000001</v>
      </c>
      <c r="M88" t="s">
        <v>14</v>
      </c>
      <c r="N88">
        <v>7</v>
      </c>
    </row>
    <row r="89" spans="1:14" x14ac:dyDescent="0.3">
      <c r="A89" t="s">
        <v>13</v>
      </c>
      <c r="C89" t="s">
        <v>177</v>
      </c>
      <c r="D89">
        <v>2</v>
      </c>
      <c r="E89">
        <v>64</v>
      </c>
      <c r="F89">
        <v>21116</v>
      </c>
      <c r="G89">
        <v>3</v>
      </c>
      <c r="H89">
        <v>6.5855999999999998E-2</v>
      </c>
      <c r="I89">
        <v>227.01186128000001</v>
      </c>
      <c r="J89">
        <v>10.393791438999999</v>
      </c>
      <c r="K89">
        <v>15.505352164</v>
      </c>
      <c r="L89">
        <v>25.899143603999999</v>
      </c>
      <c r="M89" t="s">
        <v>14</v>
      </c>
      <c r="N89">
        <v>9</v>
      </c>
    </row>
    <row r="90" spans="1:14" x14ac:dyDescent="0.3">
      <c r="A90" t="s">
        <v>13</v>
      </c>
      <c r="C90" t="s">
        <v>177</v>
      </c>
      <c r="D90">
        <v>4</v>
      </c>
      <c r="E90">
        <v>162</v>
      </c>
      <c r="F90">
        <v>21116</v>
      </c>
      <c r="G90">
        <v>3</v>
      </c>
      <c r="H90">
        <v>5.3508E-2</v>
      </c>
      <c r="I90">
        <v>213.69375989</v>
      </c>
      <c r="J90">
        <v>8.6757563595999994</v>
      </c>
      <c r="K90">
        <v>15.505352164</v>
      </c>
      <c r="L90">
        <v>24.181108523999999</v>
      </c>
      <c r="M90" t="s">
        <v>14</v>
      </c>
      <c r="N90">
        <v>10</v>
      </c>
    </row>
    <row r="91" spans="1:14" x14ac:dyDescent="0.3">
      <c r="A91" t="s">
        <v>13</v>
      </c>
      <c r="C91" t="s">
        <v>177</v>
      </c>
      <c r="D91">
        <v>4</v>
      </c>
      <c r="E91">
        <v>152</v>
      </c>
      <c r="F91">
        <v>616</v>
      </c>
      <c r="G91">
        <v>5</v>
      </c>
      <c r="H91">
        <v>7.0005120000000004E-2</v>
      </c>
      <c r="I91">
        <v>272.61069757000001</v>
      </c>
      <c r="J91">
        <v>23.501062908000002</v>
      </c>
      <c r="K91">
        <v>15.298837145</v>
      </c>
      <c r="L91">
        <v>38.799900053999998</v>
      </c>
      <c r="M91" t="s">
        <v>14</v>
      </c>
      <c r="N91">
        <v>1</v>
      </c>
    </row>
    <row r="92" spans="1:14" x14ac:dyDescent="0.3">
      <c r="A92" t="s">
        <v>13</v>
      </c>
      <c r="C92" t="s">
        <v>177</v>
      </c>
      <c r="D92">
        <v>3</v>
      </c>
      <c r="E92">
        <v>111</v>
      </c>
      <c r="F92">
        <v>616</v>
      </c>
      <c r="G92">
        <v>3</v>
      </c>
      <c r="H92">
        <v>6.3516600000000006E-2</v>
      </c>
      <c r="I92">
        <v>223.24052521999999</v>
      </c>
      <c r="J92">
        <v>17.132310674999999</v>
      </c>
      <c r="K92">
        <v>15.298837145</v>
      </c>
      <c r="L92">
        <v>32.431147821000003</v>
      </c>
      <c r="M92" t="s">
        <v>14</v>
      </c>
      <c r="N92">
        <v>4</v>
      </c>
    </row>
    <row r="93" spans="1:14" x14ac:dyDescent="0.3">
      <c r="A93" t="s">
        <v>13</v>
      </c>
      <c r="C93" t="s">
        <v>177</v>
      </c>
      <c r="D93">
        <v>1</v>
      </c>
      <c r="E93">
        <v>4</v>
      </c>
      <c r="F93">
        <v>616</v>
      </c>
      <c r="G93">
        <v>1</v>
      </c>
      <c r="H93">
        <v>4.3821600000000002E-2</v>
      </c>
      <c r="I93">
        <v>180.96744931999999</v>
      </c>
      <c r="J93">
        <v>11.679083883000001</v>
      </c>
      <c r="K93">
        <v>15.298837145</v>
      </c>
      <c r="L93">
        <v>26.977921029000001</v>
      </c>
      <c r="M93" t="s">
        <v>14</v>
      </c>
      <c r="N93">
        <v>7</v>
      </c>
    </row>
    <row r="94" spans="1:14" x14ac:dyDescent="0.3">
      <c r="A94" t="s">
        <v>13</v>
      </c>
      <c r="C94" t="s">
        <v>177</v>
      </c>
      <c r="D94">
        <v>6</v>
      </c>
      <c r="E94">
        <v>260</v>
      </c>
      <c r="F94">
        <v>112</v>
      </c>
      <c r="G94">
        <v>4</v>
      </c>
      <c r="H94">
        <v>3.859812E-2</v>
      </c>
      <c r="I94">
        <v>161.58606176000001</v>
      </c>
      <c r="J94">
        <v>9.8720131207000001</v>
      </c>
      <c r="K94">
        <v>13.450823188999999</v>
      </c>
      <c r="L94">
        <v>23.32283631</v>
      </c>
      <c r="M94" t="s">
        <v>14</v>
      </c>
      <c r="N94">
        <v>11</v>
      </c>
    </row>
    <row r="95" spans="1:14" x14ac:dyDescent="0.3">
      <c r="A95" t="s">
        <v>13</v>
      </c>
      <c r="C95" t="s">
        <v>177</v>
      </c>
      <c r="D95">
        <v>2</v>
      </c>
      <c r="E95">
        <v>53</v>
      </c>
      <c r="F95">
        <v>112</v>
      </c>
      <c r="G95">
        <v>4</v>
      </c>
      <c r="H95">
        <v>4.218972E-2</v>
      </c>
      <c r="I95">
        <v>148.29186215999999</v>
      </c>
      <c r="J95">
        <v>8.1570613713999993</v>
      </c>
      <c r="K95">
        <v>13.450823188999999</v>
      </c>
      <c r="L95">
        <v>21.607884560999999</v>
      </c>
      <c r="M95" t="s">
        <v>14</v>
      </c>
      <c r="N95">
        <v>14</v>
      </c>
    </row>
    <row r="96" spans="1:14" x14ac:dyDescent="0.3">
      <c r="A96" t="s">
        <v>13</v>
      </c>
      <c r="C96" t="s">
        <v>177</v>
      </c>
      <c r="D96">
        <v>4</v>
      </c>
      <c r="E96">
        <v>137</v>
      </c>
      <c r="F96">
        <v>601</v>
      </c>
      <c r="G96">
        <v>2</v>
      </c>
      <c r="H96">
        <v>9.052992E-2</v>
      </c>
      <c r="I96">
        <v>345.91187758000001</v>
      </c>
      <c r="J96">
        <v>25.111898125</v>
      </c>
      <c r="K96">
        <v>13.349039779</v>
      </c>
      <c r="L96">
        <v>38.460937903999998</v>
      </c>
      <c r="M96" t="s">
        <v>14</v>
      </c>
      <c r="N96">
        <v>1</v>
      </c>
    </row>
    <row r="97" spans="1:14" x14ac:dyDescent="0.3">
      <c r="A97" t="s">
        <v>13</v>
      </c>
      <c r="C97" t="s">
        <v>177</v>
      </c>
      <c r="D97">
        <v>2</v>
      </c>
      <c r="E97">
        <v>74</v>
      </c>
      <c r="F97">
        <v>221</v>
      </c>
      <c r="G97">
        <v>1</v>
      </c>
      <c r="H97">
        <v>6.3818009999999994E-2</v>
      </c>
      <c r="I97">
        <v>220.23299401</v>
      </c>
      <c r="J97">
        <v>15.575486032000001</v>
      </c>
      <c r="K97">
        <v>9.9564252779999993</v>
      </c>
      <c r="L97">
        <v>25.531911310000002</v>
      </c>
      <c r="M97" t="s">
        <v>14</v>
      </c>
      <c r="N97">
        <v>3</v>
      </c>
    </row>
    <row r="98" spans="1:14" x14ac:dyDescent="0.3">
      <c r="A98" t="s">
        <v>13</v>
      </c>
      <c r="C98" t="s">
        <v>177</v>
      </c>
      <c r="D98">
        <v>2</v>
      </c>
      <c r="E98">
        <v>71</v>
      </c>
      <c r="F98">
        <v>220</v>
      </c>
      <c r="G98">
        <v>4</v>
      </c>
      <c r="H98">
        <v>7.7643569999999995E-2</v>
      </c>
      <c r="I98">
        <v>266.22028355999998</v>
      </c>
      <c r="J98">
        <v>20.814005732999998</v>
      </c>
      <c r="K98">
        <v>7.8326292475999999</v>
      </c>
      <c r="L98">
        <v>28.646634980000002</v>
      </c>
      <c r="M98" t="s">
        <v>14</v>
      </c>
      <c r="N98">
        <v>1</v>
      </c>
    </row>
    <row r="99" spans="1:14" x14ac:dyDescent="0.3">
      <c r="A99" t="s">
        <v>13</v>
      </c>
      <c r="C99" t="s">
        <v>177</v>
      </c>
      <c r="D99">
        <v>4</v>
      </c>
      <c r="E99">
        <v>165</v>
      </c>
      <c r="F99">
        <v>220</v>
      </c>
      <c r="G99">
        <v>4</v>
      </c>
      <c r="H99">
        <v>5.0944320000000001E-2</v>
      </c>
      <c r="I99">
        <v>204.53796937000001</v>
      </c>
      <c r="J99">
        <v>12.856987201999999</v>
      </c>
      <c r="K99">
        <v>7.8326292475999999</v>
      </c>
      <c r="L99">
        <v>20.689616449999999</v>
      </c>
      <c r="M99" t="s">
        <v>14</v>
      </c>
      <c r="N99">
        <v>4</v>
      </c>
    </row>
    <row r="100" spans="1:14" x14ac:dyDescent="0.3">
      <c r="A100" t="s">
        <v>13</v>
      </c>
      <c r="C100" t="s">
        <v>177</v>
      </c>
      <c r="D100">
        <v>1</v>
      </c>
      <c r="E100">
        <v>23</v>
      </c>
      <c r="F100">
        <v>202</v>
      </c>
      <c r="G100">
        <v>4</v>
      </c>
      <c r="H100">
        <v>5.8904369999999998E-2</v>
      </c>
      <c r="I100">
        <v>237.88695084</v>
      </c>
      <c r="J100">
        <v>16.143920182999999</v>
      </c>
      <c r="K100">
        <v>7.4079453743999997</v>
      </c>
      <c r="L100">
        <v>23.551865556999999</v>
      </c>
      <c r="M100" t="s">
        <v>14</v>
      </c>
      <c r="N100">
        <v>2</v>
      </c>
    </row>
    <row r="101" spans="1:14" x14ac:dyDescent="0.3">
      <c r="A101" t="s">
        <v>13</v>
      </c>
      <c r="C101" t="s">
        <v>177</v>
      </c>
      <c r="D101">
        <v>2</v>
      </c>
      <c r="E101">
        <v>77</v>
      </c>
      <c r="F101">
        <v>604</v>
      </c>
      <c r="G101">
        <v>2</v>
      </c>
      <c r="H101">
        <v>6.2750249999999994E-2</v>
      </c>
      <c r="I101">
        <v>216.68135570999999</v>
      </c>
      <c r="J101">
        <v>14.618273875</v>
      </c>
      <c r="K101">
        <v>5.9423539098999996</v>
      </c>
      <c r="L101">
        <v>20.560627785000001</v>
      </c>
      <c r="M101" t="s">
        <v>14</v>
      </c>
      <c r="N101">
        <v>4</v>
      </c>
    </row>
    <row r="102" spans="1:14" x14ac:dyDescent="0.3">
      <c r="A102" t="s">
        <v>13</v>
      </c>
      <c r="C102" t="s">
        <v>177</v>
      </c>
      <c r="D102">
        <v>3</v>
      </c>
      <c r="E102">
        <v>116</v>
      </c>
      <c r="F102">
        <v>604</v>
      </c>
      <c r="G102">
        <v>2</v>
      </c>
      <c r="H102">
        <v>5.9921250000000002E-2</v>
      </c>
      <c r="I102">
        <v>210.09020093000001</v>
      </c>
      <c r="J102">
        <v>13.768014908</v>
      </c>
      <c r="K102">
        <v>5.9423539098999996</v>
      </c>
      <c r="L102">
        <v>19.710368817999999</v>
      </c>
      <c r="M102" t="s">
        <v>14</v>
      </c>
      <c r="N102">
        <v>5</v>
      </c>
    </row>
    <row r="103" spans="1:14" x14ac:dyDescent="0.3">
      <c r="A103" t="s">
        <v>13</v>
      </c>
      <c r="C103" t="s">
        <v>177</v>
      </c>
      <c r="D103">
        <v>2</v>
      </c>
      <c r="E103">
        <v>51</v>
      </c>
      <c r="F103">
        <v>113</v>
      </c>
      <c r="G103">
        <v>1</v>
      </c>
      <c r="H103">
        <v>4.9352310000000003E-2</v>
      </c>
      <c r="I103">
        <v>172.11643781999999</v>
      </c>
      <c r="J103">
        <v>12.629295573</v>
      </c>
      <c r="K103">
        <v>5.7236602956000002</v>
      </c>
      <c r="L103">
        <v>18.352955868999999</v>
      </c>
      <c r="M103" t="s">
        <v>14</v>
      </c>
      <c r="N103">
        <v>9</v>
      </c>
    </row>
    <row r="104" spans="1:14" x14ac:dyDescent="0.3">
      <c r="A104" t="s">
        <v>13</v>
      </c>
      <c r="C104" t="s">
        <v>177</v>
      </c>
      <c r="D104">
        <v>1</v>
      </c>
      <c r="E104">
        <v>32</v>
      </c>
      <c r="F104">
        <v>104</v>
      </c>
      <c r="G104">
        <v>1</v>
      </c>
      <c r="H104">
        <v>5.4464400000000003E-2</v>
      </c>
      <c r="I104">
        <v>221.13134964</v>
      </c>
      <c r="J104">
        <v>18.825445773999999</v>
      </c>
      <c r="K104">
        <v>-1.2977210830000001</v>
      </c>
      <c r="L104">
        <v>17.527724691</v>
      </c>
      <c r="M104" t="s">
        <v>14</v>
      </c>
      <c r="N104">
        <v>1</v>
      </c>
    </row>
    <row r="105" spans="1:14" x14ac:dyDescent="0.3">
      <c r="A105" t="s">
        <v>13</v>
      </c>
      <c r="C105" t="s">
        <v>177</v>
      </c>
      <c r="D105">
        <v>2</v>
      </c>
      <c r="E105">
        <v>63</v>
      </c>
      <c r="F105">
        <v>502</v>
      </c>
      <c r="G105">
        <v>5</v>
      </c>
      <c r="H105">
        <v>6.7269029999999994E-2</v>
      </c>
      <c r="I105">
        <v>231.71195442999999</v>
      </c>
      <c r="J105">
        <v>20.673866894</v>
      </c>
      <c r="K105">
        <v>-5.3142416370000003</v>
      </c>
      <c r="L105">
        <v>15.359625256999999</v>
      </c>
      <c r="M105" t="s">
        <v>14</v>
      </c>
      <c r="N105">
        <v>1</v>
      </c>
    </row>
    <row r="106" spans="1:14" x14ac:dyDescent="0.3">
      <c r="A106" t="s">
        <v>13</v>
      </c>
      <c r="C106" t="s">
        <v>177</v>
      </c>
      <c r="D106">
        <v>6</v>
      </c>
      <c r="E106">
        <v>240</v>
      </c>
      <c r="F106">
        <v>502</v>
      </c>
      <c r="G106">
        <v>3</v>
      </c>
      <c r="H106">
        <v>5.1474989999999998E-2</v>
      </c>
      <c r="I106">
        <v>210.29055872000001</v>
      </c>
      <c r="J106">
        <v>17.910506848000001</v>
      </c>
      <c r="K106">
        <v>-5.3142416370000003</v>
      </c>
      <c r="L106">
        <v>12.596265211</v>
      </c>
      <c r="M106" t="s">
        <v>14</v>
      </c>
      <c r="N106">
        <v>3</v>
      </c>
    </row>
    <row r="107" spans="1:14" x14ac:dyDescent="0.3">
      <c r="A107" t="s">
        <v>13</v>
      </c>
      <c r="C107" t="s">
        <v>177</v>
      </c>
      <c r="D107">
        <v>3</v>
      </c>
      <c r="E107">
        <v>117</v>
      </c>
      <c r="F107">
        <v>614</v>
      </c>
      <c r="G107">
        <v>2</v>
      </c>
      <c r="H107">
        <v>6.6123539999999995E-2</v>
      </c>
      <c r="I107">
        <v>232.77564877</v>
      </c>
      <c r="J107">
        <v>18.294338884999998</v>
      </c>
      <c r="K107">
        <v>-5.7292200910000002</v>
      </c>
      <c r="L107">
        <v>12.565118794</v>
      </c>
      <c r="M107" t="s">
        <v>14</v>
      </c>
      <c r="N107">
        <v>1</v>
      </c>
    </row>
    <row r="108" spans="1:14" x14ac:dyDescent="0.3">
      <c r="A108" t="s">
        <v>13</v>
      </c>
      <c r="C108" t="s">
        <v>177</v>
      </c>
      <c r="D108">
        <v>5</v>
      </c>
      <c r="E108">
        <v>217</v>
      </c>
      <c r="F108">
        <v>201</v>
      </c>
      <c r="G108">
        <v>2</v>
      </c>
      <c r="H108">
        <v>6.8849999999999995E-2</v>
      </c>
      <c r="I108">
        <v>282.42650921000001</v>
      </c>
      <c r="J108">
        <v>21.592898324</v>
      </c>
      <c r="K108">
        <v>-6.0567920409999996</v>
      </c>
      <c r="L108">
        <v>15.536106283000001</v>
      </c>
      <c r="M108" t="s">
        <v>14</v>
      </c>
      <c r="N108">
        <v>1</v>
      </c>
    </row>
    <row r="109" spans="1:14" x14ac:dyDescent="0.3">
      <c r="A109" t="s">
        <v>13</v>
      </c>
      <c r="C109" t="s">
        <v>177</v>
      </c>
      <c r="D109">
        <v>5</v>
      </c>
      <c r="E109">
        <v>208</v>
      </c>
      <c r="F109">
        <v>615</v>
      </c>
      <c r="G109">
        <v>1</v>
      </c>
      <c r="H109">
        <v>5.8992570000000001E-2</v>
      </c>
      <c r="I109">
        <v>243.36935534</v>
      </c>
      <c r="J109">
        <v>19.385683830000001</v>
      </c>
      <c r="K109">
        <v>-10.24828561</v>
      </c>
      <c r="L109">
        <v>9.1373982237</v>
      </c>
      <c r="M109" t="s">
        <v>14</v>
      </c>
      <c r="N109">
        <v>1</v>
      </c>
    </row>
    <row r="110" spans="1:14" x14ac:dyDescent="0.3">
      <c r="A110" t="s">
        <v>13</v>
      </c>
      <c r="C110" t="s">
        <v>177</v>
      </c>
      <c r="D110">
        <v>2</v>
      </c>
      <c r="E110">
        <v>86</v>
      </c>
      <c r="F110">
        <v>615</v>
      </c>
      <c r="G110">
        <v>2</v>
      </c>
      <c r="H110">
        <v>6.5936969999999998E-2</v>
      </c>
      <c r="I110">
        <v>227.28118785999999</v>
      </c>
      <c r="J110">
        <v>17.310310224999998</v>
      </c>
      <c r="K110">
        <v>-10.24828561</v>
      </c>
      <c r="L110">
        <v>7.0620246187999998</v>
      </c>
      <c r="M110" t="s">
        <v>14</v>
      </c>
      <c r="N110">
        <v>2</v>
      </c>
    </row>
    <row r="111" spans="1:14" x14ac:dyDescent="0.3">
      <c r="A111" t="s">
        <v>13</v>
      </c>
      <c r="C111" t="s">
        <v>177</v>
      </c>
      <c r="D111">
        <v>3</v>
      </c>
      <c r="E111">
        <v>108</v>
      </c>
      <c r="F111">
        <v>101</v>
      </c>
      <c r="G111">
        <v>2</v>
      </c>
      <c r="H111">
        <v>6.2911679999999998E-2</v>
      </c>
      <c r="I111">
        <v>221.02797451999999</v>
      </c>
      <c r="J111">
        <v>17.788182970000001</v>
      </c>
      <c r="K111">
        <v>-14.722140189999999</v>
      </c>
      <c r="L111">
        <v>3.0660427757000002</v>
      </c>
      <c r="M111" t="s">
        <v>14</v>
      </c>
      <c r="N111">
        <v>1</v>
      </c>
    </row>
    <row r="112" spans="1:14" x14ac:dyDescent="0.3">
      <c r="A112" t="s">
        <v>13</v>
      </c>
      <c r="C112" t="s">
        <v>177</v>
      </c>
      <c r="D112">
        <v>6</v>
      </c>
      <c r="E112">
        <v>257</v>
      </c>
      <c r="F112">
        <v>109</v>
      </c>
      <c r="G112">
        <v>4</v>
      </c>
      <c r="H112">
        <v>7.0599179999999997E-2</v>
      </c>
      <c r="I112">
        <v>282.62444526000002</v>
      </c>
      <c r="J112">
        <v>26.569690536</v>
      </c>
      <c r="K112">
        <v>-19.237321080000001</v>
      </c>
      <c r="L112">
        <v>7.3323694609999999</v>
      </c>
      <c r="M112" t="s">
        <v>14</v>
      </c>
      <c r="N112">
        <v>1</v>
      </c>
    </row>
    <row r="113" spans="1:14" x14ac:dyDescent="0.3">
      <c r="A113" t="s">
        <v>16</v>
      </c>
      <c r="C113" t="s">
        <v>28</v>
      </c>
      <c r="D113">
        <v>4</v>
      </c>
      <c r="E113">
        <v>113</v>
      </c>
      <c r="F113">
        <v>301</v>
      </c>
      <c r="G113">
        <v>4</v>
      </c>
      <c r="H113">
        <v>9.052992E-2</v>
      </c>
      <c r="I113">
        <v>228.64017426999999</v>
      </c>
      <c r="J113">
        <v>11.094238695</v>
      </c>
      <c r="K113">
        <v>22.753657767</v>
      </c>
      <c r="L113">
        <v>33.847896462000001</v>
      </c>
      <c r="M113" t="s">
        <v>14</v>
      </c>
      <c r="N113">
        <v>9</v>
      </c>
    </row>
    <row r="114" spans="1:14" x14ac:dyDescent="0.3">
      <c r="A114" t="s">
        <v>16</v>
      </c>
      <c r="C114" t="s">
        <v>28</v>
      </c>
      <c r="D114">
        <v>3</v>
      </c>
      <c r="E114">
        <v>83</v>
      </c>
      <c r="F114">
        <v>301</v>
      </c>
      <c r="G114">
        <v>4</v>
      </c>
      <c r="H114">
        <v>8.2978560000000007E-2</v>
      </c>
      <c r="I114">
        <v>202.33186283000001</v>
      </c>
      <c r="J114">
        <v>7.7004665205</v>
      </c>
      <c r="K114">
        <v>22.753657767</v>
      </c>
      <c r="L114">
        <v>30.454124286999999</v>
      </c>
      <c r="M114" t="s">
        <v>14</v>
      </c>
      <c r="N114">
        <v>17</v>
      </c>
    </row>
    <row r="115" spans="1:14" x14ac:dyDescent="0.3">
      <c r="A115" t="s">
        <v>16</v>
      </c>
      <c r="C115" t="s">
        <v>28</v>
      </c>
      <c r="D115">
        <v>2</v>
      </c>
      <c r="E115">
        <v>44</v>
      </c>
      <c r="F115">
        <v>301</v>
      </c>
      <c r="G115">
        <v>3</v>
      </c>
      <c r="H115">
        <v>8.8486019999999999E-2</v>
      </c>
      <c r="I115">
        <v>200.91085294999999</v>
      </c>
      <c r="J115">
        <v>7.5171562456999999</v>
      </c>
      <c r="K115">
        <v>22.753657767</v>
      </c>
      <c r="L115">
        <v>30.270814011999999</v>
      </c>
      <c r="M115" t="s">
        <v>14</v>
      </c>
      <c r="N115">
        <v>18</v>
      </c>
    </row>
    <row r="116" spans="1:14" x14ac:dyDescent="0.3">
      <c r="A116" t="s">
        <v>16</v>
      </c>
      <c r="C116" t="s">
        <v>28</v>
      </c>
      <c r="D116">
        <v>4</v>
      </c>
      <c r="E116">
        <v>113</v>
      </c>
      <c r="F116">
        <v>301</v>
      </c>
      <c r="G116">
        <v>2</v>
      </c>
      <c r="H116">
        <v>7.7951969999999995E-2</v>
      </c>
      <c r="I116">
        <v>194.92443510999999</v>
      </c>
      <c r="J116">
        <v>6.7449083438999997</v>
      </c>
      <c r="K116">
        <v>22.753657767</v>
      </c>
      <c r="L116">
        <v>29.498566110999999</v>
      </c>
      <c r="M116" t="s">
        <v>14</v>
      </c>
      <c r="N116">
        <v>20</v>
      </c>
    </row>
    <row r="117" spans="1:14" x14ac:dyDescent="0.3">
      <c r="A117" t="s">
        <v>16</v>
      </c>
      <c r="C117" t="s">
        <v>28</v>
      </c>
      <c r="D117">
        <v>2</v>
      </c>
      <c r="E117">
        <v>39</v>
      </c>
      <c r="F117">
        <v>313</v>
      </c>
      <c r="G117">
        <v>4</v>
      </c>
      <c r="H117">
        <v>8.0385479999999995E-2</v>
      </c>
      <c r="I117">
        <v>179.25960767000001</v>
      </c>
      <c r="J117">
        <v>10.024626734</v>
      </c>
      <c r="K117">
        <v>16.905615165</v>
      </c>
      <c r="L117">
        <v>26.930241898999999</v>
      </c>
      <c r="M117" t="s">
        <v>14</v>
      </c>
      <c r="N117">
        <v>7</v>
      </c>
    </row>
    <row r="118" spans="1:14" x14ac:dyDescent="0.3">
      <c r="A118" t="s">
        <v>16</v>
      </c>
      <c r="C118" t="s">
        <v>28</v>
      </c>
      <c r="D118">
        <v>1</v>
      </c>
      <c r="E118">
        <v>16</v>
      </c>
      <c r="F118">
        <v>313</v>
      </c>
      <c r="G118">
        <v>2</v>
      </c>
      <c r="H118">
        <v>7.8639600000000004E-2</v>
      </c>
      <c r="I118">
        <v>162.2109811</v>
      </c>
      <c r="J118">
        <v>7.8253539057000001</v>
      </c>
      <c r="K118">
        <v>16.905615165</v>
      </c>
      <c r="L118">
        <v>24.730969071000001</v>
      </c>
      <c r="M118" t="s">
        <v>14</v>
      </c>
      <c r="N118">
        <v>13</v>
      </c>
    </row>
    <row r="119" spans="1:14" x14ac:dyDescent="0.3">
      <c r="A119" t="s">
        <v>16</v>
      </c>
      <c r="C119" t="s">
        <v>28</v>
      </c>
      <c r="D119">
        <v>3</v>
      </c>
      <c r="E119">
        <v>97</v>
      </c>
      <c r="F119">
        <v>67358</v>
      </c>
      <c r="G119">
        <v>3</v>
      </c>
      <c r="H119">
        <v>0.13041936000000001</v>
      </c>
      <c r="I119">
        <v>319.32037316999998</v>
      </c>
      <c r="J119">
        <v>26.998823965</v>
      </c>
      <c r="K119">
        <v>14.434052765000001</v>
      </c>
      <c r="L119">
        <v>41.432876729999997</v>
      </c>
      <c r="M119" t="s">
        <v>14</v>
      </c>
      <c r="N119">
        <v>1</v>
      </c>
    </row>
    <row r="120" spans="1:14" x14ac:dyDescent="0.3">
      <c r="A120" t="s">
        <v>16</v>
      </c>
      <c r="C120" t="s">
        <v>28</v>
      </c>
      <c r="D120">
        <v>4</v>
      </c>
      <c r="E120">
        <v>109</v>
      </c>
      <c r="F120">
        <v>112</v>
      </c>
      <c r="G120">
        <v>2</v>
      </c>
      <c r="H120">
        <v>7.1391360000000001E-2</v>
      </c>
      <c r="I120">
        <v>177.33843615999999</v>
      </c>
      <c r="J120">
        <v>12.014488466</v>
      </c>
      <c r="K120">
        <v>13.450823188999999</v>
      </c>
      <c r="L120">
        <v>25.465311655000001</v>
      </c>
      <c r="M120" t="s">
        <v>14</v>
      </c>
      <c r="N120">
        <v>5</v>
      </c>
    </row>
    <row r="121" spans="1:14" x14ac:dyDescent="0.3">
      <c r="A121" t="s">
        <v>16</v>
      </c>
      <c r="C121" t="s">
        <v>28</v>
      </c>
      <c r="D121">
        <v>4</v>
      </c>
      <c r="E121">
        <v>123</v>
      </c>
      <c r="F121">
        <v>998</v>
      </c>
      <c r="G121">
        <v>1</v>
      </c>
      <c r="H121">
        <v>8.9890559999999994E-2</v>
      </c>
      <c r="I121">
        <v>226.92634211999999</v>
      </c>
      <c r="J121">
        <v>12.125877925999999</v>
      </c>
      <c r="K121">
        <v>12.114391417</v>
      </c>
      <c r="L121">
        <v>24.240269343000001</v>
      </c>
      <c r="M121" t="s">
        <v>14</v>
      </c>
      <c r="N121">
        <v>1</v>
      </c>
    </row>
    <row r="122" spans="1:14" x14ac:dyDescent="0.3">
      <c r="A122" t="s">
        <v>16</v>
      </c>
      <c r="C122" t="s">
        <v>28</v>
      </c>
      <c r="D122">
        <v>3</v>
      </c>
      <c r="E122">
        <v>86</v>
      </c>
      <c r="F122">
        <v>998</v>
      </c>
      <c r="G122">
        <v>2</v>
      </c>
      <c r="H122">
        <v>8.5682999999999995E-2</v>
      </c>
      <c r="I122">
        <v>209.00098323</v>
      </c>
      <c r="J122">
        <v>9.8135066284000008</v>
      </c>
      <c r="K122">
        <v>12.114391417</v>
      </c>
      <c r="L122">
        <v>21.927898044999999</v>
      </c>
      <c r="M122" t="s">
        <v>14</v>
      </c>
      <c r="N122">
        <v>2</v>
      </c>
    </row>
    <row r="123" spans="1:14" x14ac:dyDescent="0.3">
      <c r="A123" t="s">
        <v>16</v>
      </c>
      <c r="C123" t="s">
        <v>28</v>
      </c>
      <c r="D123">
        <v>2</v>
      </c>
      <c r="E123">
        <v>43</v>
      </c>
      <c r="F123">
        <v>309</v>
      </c>
      <c r="G123">
        <v>3</v>
      </c>
      <c r="H123">
        <v>0.106752</v>
      </c>
      <c r="I123">
        <v>249.73243933000001</v>
      </c>
      <c r="J123">
        <v>20.325810143000002</v>
      </c>
      <c r="K123">
        <v>-4.3714740299999999</v>
      </c>
      <c r="L123">
        <v>15.954336113</v>
      </c>
      <c r="M123" t="s">
        <v>14</v>
      </c>
      <c r="N123">
        <v>1</v>
      </c>
    </row>
    <row r="124" spans="1:14" x14ac:dyDescent="0.3">
      <c r="A124" t="s">
        <v>16</v>
      </c>
      <c r="C124" t="s">
        <v>28</v>
      </c>
      <c r="D124">
        <v>1</v>
      </c>
      <c r="E124">
        <v>29</v>
      </c>
      <c r="F124">
        <v>610</v>
      </c>
      <c r="G124">
        <v>4</v>
      </c>
      <c r="H124">
        <v>0.12659967</v>
      </c>
      <c r="I124">
        <v>286.73013243999998</v>
      </c>
      <c r="J124">
        <v>23.909674240000001</v>
      </c>
      <c r="K124">
        <v>-9.9144457720000005</v>
      </c>
      <c r="L124">
        <v>13.995228468000001</v>
      </c>
      <c r="M124" t="s">
        <v>14</v>
      </c>
      <c r="N124">
        <v>1</v>
      </c>
    </row>
    <row r="125" spans="1:14" x14ac:dyDescent="0.3">
      <c r="A125" t="s">
        <v>16</v>
      </c>
      <c r="C125" t="s">
        <v>28</v>
      </c>
      <c r="D125">
        <v>1</v>
      </c>
      <c r="E125">
        <v>29</v>
      </c>
      <c r="F125">
        <v>610</v>
      </c>
      <c r="G125">
        <v>3</v>
      </c>
      <c r="H125">
        <v>0.11402949</v>
      </c>
      <c r="I125">
        <v>254.09406361000001</v>
      </c>
      <c r="J125">
        <v>19.699621360999998</v>
      </c>
      <c r="K125">
        <v>-9.9144457720000005</v>
      </c>
      <c r="L125">
        <v>9.7851755883999996</v>
      </c>
      <c r="M125" t="s">
        <v>14</v>
      </c>
      <c r="N125">
        <v>4</v>
      </c>
    </row>
    <row r="126" spans="1:14" x14ac:dyDescent="0.3">
      <c r="A126" t="s">
        <v>17</v>
      </c>
      <c r="C126" t="s">
        <v>28</v>
      </c>
      <c r="D126">
        <v>4</v>
      </c>
      <c r="E126">
        <v>105</v>
      </c>
      <c r="F126">
        <v>301</v>
      </c>
      <c r="G126">
        <v>1</v>
      </c>
      <c r="H126">
        <v>5.65248E-2</v>
      </c>
      <c r="I126">
        <v>214.40653845</v>
      </c>
      <c r="J126">
        <v>12.5353549</v>
      </c>
      <c r="K126">
        <v>22.753657767</v>
      </c>
      <c r="L126">
        <v>35.289012667000001</v>
      </c>
      <c r="M126" t="s">
        <v>14</v>
      </c>
      <c r="N126">
        <v>6</v>
      </c>
    </row>
    <row r="127" spans="1:14" x14ac:dyDescent="0.3">
      <c r="A127" t="s">
        <v>17</v>
      </c>
      <c r="C127" t="s">
        <v>28</v>
      </c>
      <c r="D127">
        <v>4</v>
      </c>
      <c r="E127">
        <v>105</v>
      </c>
      <c r="F127">
        <v>301</v>
      </c>
      <c r="G127">
        <v>4</v>
      </c>
      <c r="H127">
        <v>5.48856E-2</v>
      </c>
      <c r="I127">
        <v>207.31248479000001</v>
      </c>
      <c r="J127">
        <v>11.620221978</v>
      </c>
      <c r="K127">
        <v>22.753657767</v>
      </c>
      <c r="L127">
        <v>34.373879745000004</v>
      </c>
      <c r="M127" t="s">
        <v>14</v>
      </c>
      <c r="N127">
        <v>7</v>
      </c>
    </row>
    <row r="128" spans="1:14" x14ac:dyDescent="0.3">
      <c r="A128" t="s">
        <v>17</v>
      </c>
      <c r="C128" t="s">
        <v>28</v>
      </c>
      <c r="D128">
        <v>3</v>
      </c>
      <c r="E128">
        <v>84</v>
      </c>
      <c r="F128">
        <v>313</v>
      </c>
      <c r="G128">
        <v>3</v>
      </c>
      <c r="H128">
        <v>6.9360000000000005E-2</v>
      </c>
      <c r="I128">
        <v>257.34762433999998</v>
      </c>
      <c r="J128">
        <v>15.534736776000001</v>
      </c>
      <c r="K128">
        <v>16.905615165</v>
      </c>
      <c r="L128">
        <v>32.440351941000003</v>
      </c>
      <c r="M128" t="s">
        <v>14</v>
      </c>
      <c r="N128">
        <v>3</v>
      </c>
    </row>
    <row r="129" spans="1:14" x14ac:dyDescent="0.3">
      <c r="A129" t="s">
        <v>17</v>
      </c>
      <c r="C129" t="s">
        <v>28</v>
      </c>
      <c r="D129">
        <v>3</v>
      </c>
      <c r="E129">
        <v>78</v>
      </c>
      <c r="F129">
        <v>616</v>
      </c>
      <c r="G129">
        <v>1</v>
      </c>
      <c r="H129">
        <v>5.8716119999999997E-2</v>
      </c>
      <c r="I129">
        <v>211.93014934000001</v>
      </c>
      <c r="J129">
        <v>9.8221453490999995</v>
      </c>
      <c r="K129">
        <v>15.298837145</v>
      </c>
      <c r="L129">
        <v>25.120982495</v>
      </c>
      <c r="M129" t="s">
        <v>14</v>
      </c>
      <c r="N129">
        <v>10</v>
      </c>
    </row>
    <row r="130" spans="1:14" x14ac:dyDescent="0.3">
      <c r="A130" t="s">
        <v>17</v>
      </c>
      <c r="C130" t="s">
        <v>28</v>
      </c>
      <c r="D130">
        <v>4</v>
      </c>
      <c r="E130">
        <v>112</v>
      </c>
      <c r="F130">
        <v>67358</v>
      </c>
      <c r="G130">
        <v>2</v>
      </c>
      <c r="H130">
        <v>6.3025559999999994E-2</v>
      </c>
      <c r="I130">
        <v>242.54022576</v>
      </c>
      <c r="J130">
        <v>13.072566471</v>
      </c>
      <c r="K130">
        <v>14.434052765000001</v>
      </c>
      <c r="L130">
        <v>27.506619235999999</v>
      </c>
      <c r="M130" t="s">
        <v>14</v>
      </c>
      <c r="N130">
        <v>4</v>
      </c>
    </row>
    <row r="131" spans="1:14" x14ac:dyDescent="0.3">
      <c r="A131" t="s">
        <v>17</v>
      </c>
      <c r="C131" t="s">
        <v>28</v>
      </c>
      <c r="D131">
        <v>3</v>
      </c>
      <c r="E131">
        <v>96</v>
      </c>
      <c r="F131">
        <v>67358</v>
      </c>
      <c r="G131">
        <v>3</v>
      </c>
      <c r="H131">
        <v>6.2403750000000001E-2</v>
      </c>
      <c r="I131">
        <v>227.66528008</v>
      </c>
      <c r="J131">
        <v>11.153698478000001</v>
      </c>
      <c r="K131">
        <v>14.434052765000001</v>
      </c>
      <c r="L131">
        <v>25.587751243</v>
      </c>
      <c r="M131" t="s">
        <v>14</v>
      </c>
      <c r="N131">
        <v>5</v>
      </c>
    </row>
    <row r="132" spans="1:14" x14ac:dyDescent="0.3">
      <c r="A132" t="s">
        <v>17</v>
      </c>
      <c r="C132" t="s">
        <v>28</v>
      </c>
      <c r="D132">
        <v>2</v>
      </c>
      <c r="E132">
        <v>34</v>
      </c>
      <c r="F132">
        <v>67358</v>
      </c>
      <c r="G132">
        <v>3</v>
      </c>
      <c r="H132">
        <v>6.6333749999999997E-2</v>
      </c>
      <c r="I132">
        <v>203.39434890999999</v>
      </c>
      <c r="J132">
        <v>8.0227483578999994</v>
      </c>
      <c r="K132">
        <v>14.434052765000001</v>
      </c>
      <c r="L132">
        <v>22.456801123000002</v>
      </c>
      <c r="M132" t="s">
        <v>14</v>
      </c>
      <c r="N132">
        <v>11</v>
      </c>
    </row>
    <row r="133" spans="1:14" x14ac:dyDescent="0.3">
      <c r="A133" t="s">
        <v>17</v>
      </c>
      <c r="C133" t="s">
        <v>28</v>
      </c>
      <c r="D133">
        <v>2</v>
      </c>
      <c r="E133">
        <v>40</v>
      </c>
      <c r="F133">
        <v>112</v>
      </c>
      <c r="G133">
        <v>2</v>
      </c>
      <c r="H133">
        <v>7.0383749999999995E-2</v>
      </c>
      <c r="I133">
        <v>217.66683866</v>
      </c>
      <c r="J133">
        <v>10.257712165999999</v>
      </c>
      <c r="K133">
        <v>13.450823188999999</v>
      </c>
      <c r="L133">
        <v>23.708535354999999</v>
      </c>
      <c r="M133" t="s">
        <v>14</v>
      </c>
      <c r="N133">
        <v>7</v>
      </c>
    </row>
    <row r="134" spans="1:14" x14ac:dyDescent="0.3">
      <c r="A134" t="s">
        <v>17</v>
      </c>
      <c r="C134" t="s">
        <v>28</v>
      </c>
      <c r="D134">
        <v>3</v>
      </c>
      <c r="E134">
        <v>90</v>
      </c>
      <c r="F134">
        <v>112</v>
      </c>
      <c r="G134">
        <v>3</v>
      </c>
      <c r="H134">
        <v>5.8409910000000002E-2</v>
      </c>
      <c r="I134">
        <v>210.62355013999999</v>
      </c>
      <c r="J134">
        <v>9.3491279466999995</v>
      </c>
      <c r="K134">
        <v>13.450823188999999</v>
      </c>
      <c r="L134">
        <v>22.799951136000001</v>
      </c>
      <c r="M134" t="s">
        <v>14</v>
      </c>
      <c r="N134">
        <v>13</v>
      </c>
    </row>
    <row r="135" spans="1:14" x14ac:dyDescent="0.3">
      <c r="A135" t="s">
        <v>17</v>
      </c>
      <c r="C135" t="s">
        <v>28</v>
      </c>
      <c r="D135">
        <v>3</v>
      </c>
      <c r="E135">
        <v>91</v>
      </c>
      <c r="F135">
        <v>113</v>
      </c>
      <c r="G135">
        <v>1</v>
      </c>
      <c r="H135">
        <v>6.3680399999999998E-2</v>
      </c>
      <c r="I135">
        <v>233.11275031</v>
      </c>
      <c r="J135">
        <v>13.147187792</v>
      </c>
      <c r="K135">
        <v>5.7236602956000002</v>
      </c>
      <c r="L135">
        <v>18.870848087999999</v>
      </c>
      <c r="M135" t="s">
        <v>14</v>
      </c>
      <c r="N135">
        <v>5</v>
      </c>
    </row>
    <row r="136" spans="1:14" x14ac:dyDescent="0.3">
      <c r="A136" t="s">
        <v>17</v>
      </c>
      <c r="C136" t="s">
        <v>28</v>
      </c>
      <c r="D136">
        <v>2</v>
      </c>
      <c r="E136">
        <v>38</v>
      </c>
      <c r="F136">
        <v>113</v>
      </c>
      <c r="G136">
        <v>2</v>
      </c>
      <c r="H136">
        <v>7.4293799999999993E-2</v>
      </c>
      <c r="I136">
        <v>231.44613459999999</v>
      </c>
      <c r="J136">
        <v>12.932194365999999</v>
      </c>
      <c r="K136">
        <v>5.7236602956000002</v>
      </c>
      <c r="L136">
        <v>18.655854661999999</v>
      </c>
      <c r="M136" t="s">
        <v>14</v>
      </c>
      <c r="N136">
        <v>7</v>
      </c>
    </row>
    <row r="137" spans="1:14" x14ac:dyDescent="0.3">
      <c r="A137" t="s">
        <v>17</v>
      </c>
      <c r="C137" t="s">
        <v>28</v>
      </c>
      <c r="D137">
        <v>3</v>
      </c>
      <c r="E137">
        <v>87</v>
      </c>
      <c r="F137">
        <v>216</v>
      </c>
      <c r="G137">
        <v>4</v>
      </c>
      <c r="H137">
        <v>6.1782749999999997E-2</v>
      </c>
      <c r="I137">
        <v>225.0154708</v>
      </c>
      <c r="J137">
        <v>16.091320062000001</v>
      </c>
      <c r="K137">
        <v>2.5694979825000002</v>
      </c>
      <c r="L137">
        <v>18.660818044999999</v>
      </c>
      <c r="M137" t="s">
        <v>14</v>
      </c>
      <c r="N137">
        <v>6</v>
      </c>
    </row>
    <row r="138" spans="1:14" x14ac:dyDescent="0.3">
      <c r="A138" t="s">
        <v>17</v>
      </c>
      <c r="C138" t="s">
        <v>28</v>
      </c>
      <c r="D138">
        <v>4</v>
      </c>
      <c r="E138">
        <v>99</v>
      </c>
      <c r="F138">
        <v>206</v>
      </c>
      <c r="G138">
        <v>1</v>
      </c>
      <c r="H138">
        <v>5.1839999999999997E-2</v>
      </c>
      <c r="I138">
        <v>194.13187851000001</v>
      </c>
      <c r="J138">
        <v>14.840307619000001</v>
      </c>
      <c r="K138">
        <v>1.7249083160000001</v>
      </c>
      <c r="L138">
        <v>16.565215935000001</v>
      </c>
      <c r="M138" t="s">
        <v>14</v>
      </c>
      <c r="N138">
        <v>1</v>
      </c>
    </row>
    <row r="139" spans="1:14" x14ac:dyDescent="0.3">
      <c r="A139" t="s">
        <v>17</v>
      </c>
      <c r="C139" t="s">
        <v>28</v>
      </c>
      <c r="D139">
        <v>4</v>
      </c>
      <c r="E139">
        <v>117</v>
      </c>
      <c r="F139">
        <v>608</v>
      </c>
      <c r="G139">
        <v>2</v>
      </c>
      <c r="H139">
        <v>5.7100079999999998E-2</v>
      </c>
      <c r="I139">
        <v>216.89620851999999</v>
      </c>
      <c r="J139">
        <v>15.200243428</v>
      </c>
      <c r="K139">
        <v>-1.613489623</v>
      </c>
      <c r="L139">
        <v>13.586753806000001</v>
      </c>
      <c r="M139" t="s">
        <v>14</v>
      </c>
      <c r="N139">
        <v>1</v>
      </c>
    </row>
    <row r="140" spans="1:14" x14ac:dyDescent="0.3">
      <c r="A140" t="s">
        <v>17</v>
      </c>
      <c r="C140" t="s">
        <v>28</v>
      </c>
      <c r="D140">
        <v>1</v>
      </c>
      <c r="E140">
        <v>5</v>
      </c>
      <c r="F140">
        <v>215</v>
      </c>
      <c r="G140">
        <v>2</v>
      </c>
      <c r="H140">
        <v>6.3406080000000004E-2</v>
      </c>
      <c r="I140">
        <v>211.99268218</v>
      </c>
      <c r="J140">
        <v>16.560347303</v>
      </c>
      <c r="K140">
        <v>-7.6323561350000002</v>
      </c>
      <c r="L140">
        <v>8.9279911680000001</v>
      </c>
      <c r="M140" t="s">
        <v>14</v>
      </c>
      <c r="N140">
        <v>2</v>
      </c>
    </row>
    <row r="141" spans="1:14" x14ac:dyDescent="0.3">
      <c r="A141" t="s">
        <v>17</v>
      </c>
      <c r="C141" t="s">
        <v>28</v>
      </c>
      <c r="D141">
        <v>4</v>
      </c>
      <c r="E141">
        <v>119</v>
      </c>
      <c r="F141">
        <v>610</v>
      </c>
      <c r="G141">
        <v>1</v>
      </c>
      <c r="H141">
        <v>6.3083520000000004E-2</v>
      </c>
      <c r="I141">
        <v>242.79106236000001</v>
      </c>
      <c r="J141">
        <v>20.920787611000002</v>
      </c>
      <c r="K141">
        <v>-9.9144457720000005</v>
      </c>
      <c r="L141">
        <v>11.006341838999999</v>
      </c>
      <c r="M141" t="s">
        <v>14</v>
      </c>
      <c r="N141">
        <v>3</v>
      </c>
    </row>
    <row r="142" spans="1:14" x14ac:dyDescent="0.3">
      <c r="A142" t="s">
        <v>17</v>
      </c>
      <c r="C142" t="s">
        <v>28</v>
      </c>
      <c r="D142">
        <v>2</v>
      </c>
      <c r="E142">
        <v>56</v>
      </c>
      <c r="F142">
        <v>610</v>
      </c>
      <c r="G142">
        <v>4</v>
      </c>
      <c r="H142">
        <v>7.3800240000000003E-2</v>
      </c>
      <c r="I142">
        <v>229.70679385</v>
      </c>
      <c r="J142">
        <v>19.232916973999998</v>
      </c>
      <c r="K142">
        <v>-9.9144457720000005</v>
      </c>
      <c r="L142">
        <v>9.3184712020999996</v>
      </c>
      <c r="M142" t="s">
        <v>14</v>
      </c>
      <c r="N142">
        <v>5</v>
      </c>
    </row>
    <row r="143" spans="1:14" x14ac:dyDescent="0.3">
      <c r="A143" t="s">
        <v>17</v>
      </c>
      <c r="C143" t="s">
        <v>28</v>
      </c>
      <c r="D143">
        <v>1</v>
      </c>
      <c r="E143">
        <v>9</v>
      </c>
      <c r="F143">
        <v>607</v>
      </c>
      <c r="G143">
        <v>3</v>
      </c>
      <c r="H143">
        <v>7.1986320000000006E-2</v>
      </c>
      <c r="I143">
        <v>246.78967879999999</v>
      </c>
      <c r="J143">
        <v>21.088478208000002</v>
      </c>
      <c r="K143">
        <v>-14.28778002</v>
      </c>
      <c r="L143">
        <v>6.8006981884000002</v>
      </c>
      <c r="M143" t="s">
        <v>14</v>
      </c>
      <c r="N143">
        <v>1</v>
      </c>
    </row>
    <row r="144" spans="1:14" x14ac:dyDescent="0.3">
      <c r="A144" t="s">
        <v>15</v>
      </c>
      <c r="C144" t="s">
        <v>29</v>
      </c>
      <c r="D144">
        <v>6</v>
      </c>
      <c r="E144">
        <v>163</v>
      </c>
      <c r="F144">
        <v>617</v>
      </c>
      <c r="G144">
        <v>5</v>
      </c>
      <c r="H144">
        <v>0.35428799999999999</v>
      </c>
      <c r="I144">
        <v>293.39597470000001</v>
      </c>
      <c r="J144">
        <v>18.066991605999998</v>
      </c>
      <c r="K144">
        <v>27.356304711</v>
      </c>
      <c r="L144">
        <v>45.423296317000002</v>
      </c>
      <c r="M144" t="s">
        <v>14</v>
      </c>
      <c r="N144">
        <v>1</v>
      </c>
    </row>
    <row r="145" spans="1:14" x14ac:dyDescent="0.3">
      <c r="A145" t="s">
        <v>15</v>
      </c>
      <c r="C145" t="s">
        <v>29</v>
      </c>
      <c r="D145">
        <v>6</v>
      </c>
      <c r="E145">
        <v>163</v>
      </c>
      <c r="F145">
        <v>617</v>
      </c>
      <c r="G145">
        <v>6</v>
      </c>
      <c r="H145">
        <v>0.34327880999999999</v>
      </c>
      <c r="I145">
        <v>284.50691273000001</v>
      </c>
      <c r="J145">
        <v>16.920302612</v>
      </c>
      <c r="K145">
        <v>27.356304711</v>
      </c>
      <c r="L145">
        <v>44.276607323</v>
      </c>
      <c r="M145" t="s">
        <v>14</v>
      </c>
      <c r="N145">
        <v>2</v>
      </c>
    </row>
    <row r="146" spans="1:14" x14ac:dyDescent="0.3">
      <c r="A146" t="s">
        <v>15</v>
      </c>
      <c r="C146" t="s">
        <v>29</v>
      </c>
      <c r="D146">
        <v>2</v>
      </c>
      <c r="E146">
        <v>43</v>
      </c>
      <c r="F146">
        <v>617</v>
      </c>
      <c r="G146">
        <v>6</v>
      </c>
      <c r="H146">
        <v>0.29116734</v>
      </c>
      <c r="I146">
        <v>250.69350302000001</v>
      </c>
      <c r="J146">
        <v>12.558372758000001</v>
      </c>
      <c r="K146">
        <v>27.356304711</v>
      </c>
      <c r="L146">
        <v>39.914677468999997</v>
      </c>
      <c r="M146" t="s">
        <v>14</v>
      </c>
      <c r="N146">
        <v>4</v>
      </c>
    </row>
    <row r="147" spans="1:14" x14ac:dyDescent="0.3">
      <c r="A147" t="s">
        <v>15</v>
      </c>
      <c r="C147" t="s">
        <v>29</v>
      </c>
      <c r="D147">
        <v>1</v>
      </c>
      <c r="E147">
        <v>29</v>
      </c>
      <c r="F147">
        <v>301</v>
      </c>
      <c r="G147">
        <v>5</v>
      </c>
      <c r="H147">
        <v>0.21791244000000001</v>
      </c>
      <c r="I147">
        <v>249.82217072</v>
      </c>
      <c r="J147">
        <v>14.130478557</v>
      </c>
      <c r="K147">
        <v>22.753657767</v>
      </c>
      <c r="L147">
        <v>36.884136323</v>
      </c>
      <c r="M147" t="s">
        <v>14</v>
      </c>
      <c r="N147">
        <v>2</v>
      </c>
    </row>
    <row r="148" spans="1:14" x14ac:dyDescent="0.3">
      <c r="A148" t="s">
        <v>15</v>
      </c>
      <c r="C148" t="s">
        <v>29</v>
      </c>
      <c r="D148">
        <v>3</v>
      </c>
      <c r="E148">
        <v>69</v>
      </c>
      <c r="F148">
        <v>301</v>
      </c>
      <c r="G148">
        <v>3</v>
      </c>
      <c r="H148">
        <v>0.24354614999999999</v>
      </c>
      <c r="I148">
        <v>225.97674699999999</v>
      </c>
      <c r="J148">
        <v>11.054418896</v>
      </c>
      <c r="K148">
        <v>22.753657767</v>
      </c>
      <c r="L148">
        <v>33.808076663000001</v>
      </c>
      <c r="M148" t="s">
        <v>14</v>
      </c>
      <c r="N148">
        <v>10</v>
      </c>
    </row>
    <row r="149" spans="1:14" x14ac:dyDescent="0.3">
      <c r="A149" t="s">
        <v>15</v>
      </c>
      <c r="C149" t="s">
        <v>29</v>
      </c>
      <c r="D149">
        <v>6</v>
      </c>
      <c r="E149">
        <v>177</v>
      </c>
      <c r="F149">
        <v>301</v>
      </c>
      <c r="G149">
        <v>5</v>
      </c>
      <c r="H149">
        <v>0.25100175000000002</v>
      </c>
      <c r="I149">
        <v>210.00038638999999</v>
      </c>
      <c r="J149">
        <v>8.9934683773999993</v>
      </c>
      <c r="K149">
        <v>22.753657767</v>
      </c>
      <c r="L149">
        <v>31.747126143999999</v>
      </c>
      <c r="M149" t="s">
        <v>14</v>
      </c>
      <c r="N149">
        <v>13</v>
      </c>
    </row>
    <row r="150" spans="1:14" x14ac:dyDescent="0.3">
      <c r="A150" t="s">
        <v>15</v>
      </c>
      <c r="C150" t="s">
        <v>29</v>
      </c>
      <c r="D150">
        <v>6</v>
      </c>
      <c r="E150">
        <v>177</v>
      </c>
      <c r="F150">
        <v>301</v>
      </c>
      <c r="G150">
        <v>4</v>
      </c>
      <c r="H150">
        <v>0.23224320000000001</v>
      </c>
      <c r="I150">
        <v>194.85432084000001</v>
      </c>
      <c r="J150">
        <v>7.0396259210999999</v>
      </c>
      <c r="K150">
        <v>22.753657767</v>
      </c>
      <c r="L150">
        <v>29.793283687999999</v>
      </c>
      <c r="M150" t="s">
        <v>14</v>
      </c>
      <c r="N150">
        <v>19</v>
      </c>
    </row>
    <row r="151" spans="1:14" x14ac:dyDescent="0.3">
      <c r="A151" t="s">
        <v>15</v>
      </c>
      <c r="C151" t="s">
        <v>29</v>
      </c>
      <c r="D151">
        <v>3</v>
      </c>
      <c r="E151">
        <v>69</v>
      </c>
      <c r="F151">
        <v>301</v>
      </c>
      <c r="G151">
        <v>5</v>
      </c>
      <c r="H151">
        <v>0.19576283999999999</v>
      </c>
      <c r="I151">
        <v>184.74548354999999</v>
      </c>
      <c r="J151">
        <v>5.7355859110000003</v>
      </c>
      <c r="K151">
        <v>22.753657767</v>
      </c>
      <c r="L151">
        <v>28.489243678000001</v>
      </c>
      <c r="M151" t="s">
        <v>14</v>
      </c>
      <c r="N151">
        <v>23</v>
      </c>
    </row>
    <row r="152" spans="1:14" x14ac:dyDescent="0.3">
      <c r="A152" t="s">
        <v>15</v>
      </c>
      <c r="C152" t="s">
        <v>29</v>
      </c>
      <c r="D152">
        <v>2</v>
      </c>
      <c r="E152">
        <v>39</v>
      </c>
      <c r="F152">
        <v>301</v>
      </c>
      <c r="G152">
        <v>5</v>
      </c>
      <c r="H152">
        <v>0.20876492999999999</v>
      </c>
      <c r="I152">
        <v>184.2524593</v>
      </c>
      <c r="J152">
        <v>5.6719857830000002</v>
      </c>
      <c r="K152">
        <v>22.753657767</v>
      </c>
      <c r="L152">
        <v>28.42564355</v>
      </c>
      <c r="M152" t="s">
        <v>14</v>
      </c>
      <c r="N152">
        <v>27</v>
      </c>
    </row>
    <row r="153" spans="1:14" x14ac:dyDescent="0.3">
      <c r="A153" t="s">
        <v>15</v>
      </c>
      <c r="C153" t="s">
        <v>29</v>
      </c>
      <c r="D153">
        <v>3</v>
      </c>
      <c r="E153">
        <v>73</v>
      </c>
      <c r="F153">
        <v>203</v>
      </c>
      <c r="G153">
        <v>2</v>
      </c>
      <c r="H153">
        <v>0.26618354999999999</v>
      </c>
      <c r="I153">
        <v>245.51010715000001</v>
      </c>
      <c r="J153">
        <v>15.301414614</v>
      </c>
      <c r="K153">
        <v>19.397030484999998</v>
      </c>
      <c r="L153">
        <v>34.698445098999997</v>
      </c>
      <c r="M153" t="s">
        <v>14</v>
      </c>
      <c r="N153">
        <v>5</v>
      </c>
    </row>
    <row r="154" spans="1:14" x14ac:dyDescent="0.3">
      <c r="A154" t="s">
        <v>15</v>
      </c>
      <c r="C154" t="s">
        <v>29</v>
      </c>
      <c r="D154">
        <v>5</v>
      </c>
      <c r="E154">
        <v>150</v>
      </c>
      <c r="F154">
        <v>203</v>
      </c>
      <c r="G154">
        <v>1</v>
      </c>
      <c r="H154">
        <v>0.28844399999999998</v>
      </c>
      <c r="I154">
        <v>239.54557396999999</v>
      </c>
      <c r="J154">
        <v>14.531989834999999</v>
      </c>
      <c r="K154">
        <v>19.397030484999998</v>
      </c>
      <c r="L154">
        <v>33.929020319999999</v>
      </c>
      <c r="M154" t="s">
        <v>14</v>
      </c>
      <c r="N154">
        <v>6</v>
      </c>
    </row>
    <row r="155" spans="1:14" x14ac:dyDescent="0.3">
      <c r="A155" t="s">
        <v>15</v>
      </c>
      <c r="C155" t="s">
        <v>29</v>
      </c>
      <c r="D155">
        <v>6</v>
      </c>
      <c r="E155">
        <v>153</v>
      </c>
      <c r="F155">
        <v>203</v>
      </c>
      <c r="G155">
        <v>6</v>
      </c>
      <c r="H155">
        <v>0.23613524999999999</v>
      </c>
      <c r="I155">
        <v>197.99684755000001</v>
      </c>
      <c r="J155">
        <v>9.1722041261000005</v>
      </c>
      <c r="K155">
        <v>19.397030484999998</v>
      </c>
      <c r="L155">
        <v>28.569234610999999</v>
      </c>
      <c r="M155" t="s">
        <v>14</v>
      </c>
      <c r="N155">
        <v>11</v>
      </c>
    </row>
    <row r="156" spans="1:14" x14ac:dyDescent="0.3">
      <c r="A156" t="s">
        <v>15</v>
      </c>
      <c r="C156" t="s">
        <v>29</v>
      </c>
      <c r="D156">
        <v>4</v>
      </c>
      <c r="E156">
        <v>119</v>
      </c>
      <c r="F156">
        <v>313</v>
      </c>
      <c r="G156">
        <v>1</v>
      </c>
      <c r="H156">
        <v>0.25219908000000002</v>
      </c>
      <c r="I156">
        <v>270.77458336000001</v>
      </c>
      <c r="J156">
        <v>18.206310588000001</v>
      </c>
      <c r="K156">
        <v>16.905615165</v>
      </c>
      <c r="L156">
        <v>35.111925753000001</v>
      </c>
      <c r="M156" t="s">
        <v>14</v>
      </c>
      <c r="N156">
        <v>1</v>
      </c>
    </row>
    <row r="157" spans="1:14" x14ac:dyDescent="0.3">
      <c r="A157" t="s">
        <v>15</v>
      </c>
      <c r="C157" t="s">
        <v>29</v>
      </c>
      <c r="D157">
        <v>2</v>
      </c>
      <c r="E157">
        <v>36</v>
      </c>
      <c r="F157">
        <v>313</v>
      </c>
      <c r="G157">
        <v>6</v>
      </c>
      <c r="H157">
        <v>0.29524802999999999</v>
      </c>
      <c r="I157">
        <v>253.98376239999999</v>
      </c>
      <c r="J157">
        <v>16.040294683999999</v>
      </c>
      <c r="K157">
        <v>16.905615165</v>
      </c>
      <c r="L157">
        <v>32.945909849000003</v>
      </c>
      <c r="M157" t="s">
        <v>14</v>
      </c>
      <c r="N157">
        <v>2</v>
      </c>
    </row>
    <row r="158" spans="1:14" x14ac:dyDescent="0.3">
      <c r="A158" t="s">
        <v>15</v>
      </c>
      <c r="C158" t="s">
        <v>29</v>
      </c>
      <c r="D158">
        <v>5</v>
      </c>
      <c r="E158">
        <v>143</v>
      </c>
      <c r="F158">
        <v>313</v>
      </c>
      <c r="G158">
        <v>3</v>
      </c>
      <c r="H158">
        <v>0.24526124999999999</v>
      </c>
      <c r="I158">
        <v>205.49438928999999</v>
      </c>
      <c r="J158">
        <v>9.7851655524000005</v>
      </c>
      <c r="K158">
        <v>16.905615165</v>
      </c>
      <c r="L158">
        <v>26.690780717999999</v>
      </c>
      <c r="M158" t="s">
        <v>14</v>
      </c>
      <c r="N158">
        <v>8</v>
      </c>
    </row>
    <row r="159" spans="1:14" x14ac:dyDescent="0.3">
      <c r="A159" t="s">
        <v>15</v>
      </c>
      <c r="C159" t="s">
        <v>29</v>
      </c>
      <c r="D159">
        <v>3</v>
      </c>
      <c r="E159">
        <v>68</v>
      </c>
      <c r="F159">
        <v>313</v>
      </c>
      <c r="G159">
        <v>4</v>
      </c>
      <c r="H159">
        <v>0.19932317999999999</v>
      </c>
      <c r="I159">
        <v>187.81762979000001</v>
      </c>
      <c r="J159">
        <v>7.5048635780000001</v>
      </c>
      <c r="K159">
        <v>16.905615165</v>
      </c>
      <c r="L159">
        <v>24.410478742999999</v>
      </c>
      <c r="M159" t="s">
        <v>14</v>
      </c>
      <c r="N159">
        <v>14</v>
      </c>
    </row>
    <row r="160" spans="1:14" x14ac:dyDescent="0.3">
      <c r="A160" t="s">
        <v>15</v>
      </c>
      <c r="C160" t="s">
        <v>29</v>
      </c>
      <c r="D160">
        <v>4</v>
      </c>
      <c r="E160">
        <v>91</v>
      </c>
      <c r="F160">
        <v>20885</v>
      </c>
      <c r="G160">
        <v>4</v>
      </c>
      <c r="H160">
        <v>0.21560271</v>
      </c>
      <c r="I160">
        <v>231.09157310000001</v>
      </c>
      <c r="J160">
        <v>13.080908418</v>
      </c>
      <c r="K160">
        <v>12.247298792</v>
      </c>
      <c r="L160">
        <v>25.328207209999999</v>
      </c>
      <c r="M160" t="s">
        <v>14</v>
      </c>
      <c r="N160">
        <v>1</v>
      </c>
    </row>
    <row r="161" spans="1:14" x14ac:dyDescent="0.3">
      <c r="A161" t="s">
        <v>15</v>
      </c>
      <c r="C161" t="s">
        <v>29</v>
      </c>
      <c r="D161">
        <v>6</v>
      </c>
      <c r="E161">
        <v>151</v>
      </c>
      <c r="F161">
        <v>20885</v>
      </c>
      <c r="G161">
        <v>3</v>
      </c>
      <c r="H161">
        <v>0.27568820999999999</v>
      </c>
      <c r="I161">
        <v>229.93277676</v>
      </c>
      <c r="J161">
        <v>12.931423690000001</v>
      </c>
      <c r="K161">
        <v>12.247298792</v>
      </c>
      <c r="L161">
        <v>25.178722482000001</v>
      </c>
      <c r="M161" t="s">
        <v>14</v>
      </c>
      <c r="N161">
        <v>2</v>
      </c>
    </row>
    <row r="162" spans="1:14" x14ac:dyDescent="0.3">
      <c r="A162" t="s">
        <v>15</v>
      </c>
      <c r="C162" t="s">
        <v>29</v>
      </c>
      <c r="D162">
        <v>2</v>
      </c>
      <c r="E162">
        <v>55</v>
      </c>
      <c r="F162">
        <v>221</v>
      </c>
      <c r="G162">
        <v>4</v>
      </c>
      <c r="H162">
        <v>0.57043164000000002</v>
      </c>
      <c r="I162">
        <v>475.86424213999999</v>
      </c>
      <c r="J162">
        <v>38.353261152000002</v>
      </c>
      <c r="K162">
        <v>9.9564252779999993</v>
      </c>
      <c r="L162">
        <v>48.309686429000003</v>
      </c>
      <c r="M162" t="s">
        <v>14</v>
      </c>
      <c r="N162">
        <v>1</v>
      </c>
    </row>
    <row r="163" spans="1:14" x14ac:dyDescent="0.3">
      <c r="A163" t="s">
        <v>15</v>
      </c>
      <c r="C163" t="s">
        <v>29</v>
      </c>
      <c r="D163">
        <v>1</v>
      </c>
      <c r="E163">
        <v>2</v>
      </c>
      <c r="F163">
        <v>503</v>
      </c>
      <c r="G163">
        <v>5</v>
      </c>
      <c r="H163">
        <v>0.23197799999999999</v>
      </c>
      <c r="I163">
        <v>265.81671279</v>
      </c>
      <c r="J163">
        <v>19.832364498</v>
      </c>
      <c r="K163">
        <v>8.6839975212000002</v>
      </c>
      <c r="L163">
        <v>28.516362019999999</v>
      </c>
      <c r="M163" t="s">
        <v>14</v>
      </c>
      <c r="N163">
        <v>1</v>
      </c>
    </row>
    <row r="164" spans="1:14" x14ac:dyDescent="0.3">
      <c r="A164" t="s">
        <v>15</v>
      </c>
      <c r="C164" t="s">
        <v>29</v>
      </c>
      <c r="D164">
        <v>4</v>
      </c>
      <c r="E164">
        <v>112</v>
      </c>
      <c r="F164">
        <v>113</v>
      </c>
      <c r="G164">
        <v>6</v>
      </c>
      <c r="H164">
        <v>0.21450828</v>
      </c>
      <c r="I164">
        <v>229.90483581000001</v>
      </c>
      <c r="J164">
        <v>15.891137425</v>
      </c>
      <c r="K164">
        <v>5.7236602956000002</v>
      </c>
      <c r="L164">
        <v>21.614797720999999</v>
      </c>
      <c r="M164" t="s">
        <v>14</v>
      </c>
      <c r="N164">
        <v>1</v>
      </c>
    </row>
    <row r="165" spans="1:14" x14ac:dyDescent="0.3">
      <c r="A165" t="s">
        <v>15</v>
      </c>
      <c r="C165" t="s">
        <v>29</v>
      </c>
      <c r="D165">
        <v>4</v>
      </c>
      <c r="E165">
        <v>115</v>
      </c>
      <c r="F165">
        <v>113</v>
      </c>
      <c r="G165">
        <v>4</v>
      </c>
      <c r="H165">
        <v>0.20146644</v>
      </c>
      <c r="I165">
        <v>215.76301053</v>
      </c>
      <c r="J165">
        <v>14.066841964</v>
      </c>
      <c r="K165">
        <v>5.7236602956000002</v>
      </c>
      <c r="L165">
        <v>19.790502259</v>
      </c>
      <c r="M165" t="s">
        <v>14</v>
      </c>
      <c r="N165">
        <v>2</v>
      </c>
    </row>
    <row r="166" spans="1:14" x14ac:dyDescent="0.3">
      <c r="A166" t="s">
        <v>15</v>
      </c>
      <c r="C166" t="s">
        <v>29</v>
      </c>
      <c r="D166">
        <v>4</v>
      </c>
      <c r="E166">
        <v>115</v>
      </c>
      <c r="F166">
        <v>113</v>
      </c>
      <c r="G166">
        <v>5</v>
      </c>
      <c r="H166">
        <v>0.19713600000000001</v>
      </c>
      <c r="I166">
        <v>211.06732909999999</v>
      </c>
      <c r="J166">
        <v>13.461099059</v>
      </c>
      <c r="K166">
        <v>5.7236602956000002</v>
      </c>
      <c r="L166">
        <v>19.184759355000001</v>
      </c>
      <c r="M166" t="s">
        <v>14</v>
      </c>
      <c r="N166">
        <v>4</v>
      </c>
    </row>
    <row r="167" spans="1:14" x14ac:dyDescent="0.3">
      <c r="A167" t="s">
        <v>15</v>
      </c>
      <c r="C167" t="s">
        <v>29</v>
      </c>
      <c r="D167">
        <v>1</v>
      </c>
      <c r="E167">
        <v>11</v>
      </c>
      <c r="F167">
        <v>207</v>
      </c>
      <c r="G167">
        <v>5</v>
      </c>
      <c r="H167">
        <v>0.19512144000000001</v>
      </c>
      <c r="I167">
        <v>223.90556247999999</v>
      </c>
      <c r="J167">
        <v>16.296305885999999</v>
      </c>
      <c r="K167">
        <v>3.8580888227000001</v>
      </c>
      <c r="L167">
        <v>20.154394709000002</v>
      </c>
      <c r="M167" t="s">
        <v>14</v>
      </c>
      <c r="N167">
        <v>1</v>
      </c>
    </row>
    <row r="168" spans="1:14" x14ac:dyDescent="0.3">
      <c r="A168" t="s">
        <v>15</v>
      </c>
      <c r="C168" t="s">
        <v>29</v>
      </c>
      <c r="D168">
        <v>5</v>
      </c>
      <c r="E168">
        <v>144</v>
      </c>
      <c r="F168">
        <v>309</v>
      </c>
      <c r="G168">
        <v>5</v>
      </c>
      <c r="H168">
        <v>0.30051675</v>
      </c>
      <c r="I168">
        <v>249.06538083999999</v>
      </c>
      <c r="J168">
        <v>18.479033270999999</v>
      </c>
      <c r="K168">
        <v>-4.3714740299999999</v>
      </c>
      <c r="L168">
        <v>14.107559241000001</v>
      </c>
      <c r="M168" t="s">
        <v>14</v>
      </c>
      <c r="N168">
        <v>2</v>
      </c>
    </row>
    <row r="169" spans="1:14" x14ac:dyDescent="0.3">
      <c r="A169" t="s">
        <v>15</v>
      </c>
      <c r="C169" t="s">
        <v>29</v>
      </c>
      <c r="D169">
        <v>5</v>
      </c>
      <c r="E169">
        <v>131</v>
      </c>
      <c r="F169">
        <v>401</v>
      </c>
      <c r="G169">
        <v>5</v>
      </c>
      <c r="H169">
        <v>0.37147563</v>
      </c>
      <c r="I169">
        <v>305.01906438999998</v>
      </c>
      <c r="J169">
        <v>25.855397668999998</v>
      </c>
      <c r="K169">
        <v>-6.0471027680000002</v>
      </c>
      <c r="L169">
        <v>19.808294902</v>
      </c>
      <c r="M169" t="s">
        <v>14</v>
      </c>
      <c r="N169">
        <v>1</v>
      </c>
    </row>
    <row r="170" spans="1:14" x14ac:dyDescent="0.3">
      <c r="A170" t="s">
        <v>15</v>
      </c>
      <c r="C170" t="s">
        <v>29</v>
      </c>
      <c r="D170">
        <v>5</v>
      </c>
      <c r="E170">
        <v>131</v>
      </c>
      <c r="F170">
        <v>401</v>
      </c>
      <c r="G170">
        <v>1</v>
      </c>
      <c r="H170">
        <v>0.32088537</v>
      </c>
      <c r="I170">
        <v>265.12678595</v>
      </c>
      <c r="J170">
        <v>20.709293751000001</v>
      </c>
      <c r="K170">
        <v>-6.0471027680000002</v>
      </c>
      <c r="L170">
        <v>14.662190983</v>
      </c>
      <c r="M170" t="s">
        <v>14</v>
      </c>
      <c r="N170">
        <v>2</v>
      </c>
    </row>
    <row r="171" spans="1:14" x14ac:dyDescent="0.3">
      <c r="A171" t="s">
        <v>15</v>
      </c>
      <c r="C171" t="s">
        <v>29</v>
      </c>
      <c r="D171">
        <v>3</v>
      </c>
      <c r="E171">
        <v>75</v>
      </c>
      <c r="F171">
        <v>215</v>
      </c>
      <c r="G171">
        <v>5</v>
      </c>
      <c r="H171">
        <v>0.25838042999999999</v>
      </c>
      <c r="I171">
        <v>238.77695080999999</v>
      </c>
      <c r="J171">
        <v>19.679919274</v>
      </c>
      <c r="K171">
        <v>-7.6323561350000002</v>
      </c>
      <c r="L171">
        <v>12.047563138999999</v>
      </c>
      <c r="M171" t="s">
        <v>14</v>
      </c>
      <c r="N171">
        <v>1</v>
      </c>
    </row>
    <row r="172" spans="1:14" x14ac:dyDescent="0.3">
      <c r="A172" t="s">
        <v>15</v>
      </c>
      <c r="C172" t="s">
        <v>29</v>
      </c>
      <c r="D172">
        <v>6</v>
      </c>
      <c r="E172">
        <v>169</v>
      </c>
      <c r="F172">
        <v>507</v>
      </c>
      <c r="G172">
        <v>2</v>
      </c>
      <c r="H172">
        <v>0.27358274999999999</v>
      </c>
      <c r="I172">
        <v>228.23278207999999</v>
      </c>
      <c r="J172">
        <v>16.258327829999999</v>
      </c>
      <c r="K172">
        <v>-8.2538454140000006</v>
      </c>
      <c r="L172">
        <v>8.0044824161000001</v>
      </c>
      <c r="M172" t="s">
        <v>14</v>
      </c>
      <c r="N172">
        <v>1</v>
      </c>
    </row>
    <row r="173" spans="1:14" x14ac:dyDescent="0.3">
      <c r="A173" t="s">
        <v>15</v>
      </c>
      <c r="C173" t="s">
        <v>29</v>
      </c>
      <c r="D173">
        <v>3</v>
      </c>
      <c r="E173">
        <v>76</v>
      </c>
      <c r="F173">
        <v>211</v>
      </c>
      <c r="G173">
        <v>1</v>
      </c>
      <c r="H173">
        <v>0.39766943999999999</v>
      </c>
      <c r="I173">
        <v>358.96665444000001</v>
      </c>
      <c r="J173">
        <v>33.471165128000003</v>
      </c>
      <c r="K173">
        <v>-9.7406944119999999</v>
      </c>
      <c r="L173">
        <v>23.730470715999999</v>
      </c>
      <c r="M173" t="s">
        <v>14</v>
      </c>
      <c r="N173">
        <v>1</v>
      </c>
    </row>
    <row r="174" spans="1:14" x14ac:dyDescent="0.3">
      <c r="A174" t="s">
        <v>15</v>
      </c>
      <c r="C174" t="s">
        <v>29</v>
      </c>
      <c r="D174">
        <v>1</v>
      </c>
      <c r="E174">
        <v>12</v>
      </c>
      <c r="F174">
        <v>211</v>
      </c>
      <c r="G174">
        <v>4</v>
      </c>
      <c r="H174">
        <v>0.20040047999999999</v>
      </c>
      <c r="I174">
        <v>229.90858172</v>
      </c>
      <c r="J174">
        <v>16.822673747</v>
      </c>
      <c r="K174">
        <v>-9.7406944119999999</v>
      </c>
      <c r="L174">
        <v>7.0819793344999997</v>
      </c>
      <c r="M174" t="s">
        <v>14</v>
      </c>
      <c r="N174">
        <v>2</v>
      </c>
    </row>
    <row r="175" spans="1:14" x14ac:dyDescent="0.3">
      <c r="A175" t="s">
        <v>15</v>
      </c>
      <c r="C175" t="s">
        <v>29</v>
      </c>
      <c r="D175">
        <v>4</v>
      </c>
      <c r="E175">
        <v>116</v>
      </c>
      <c r="F175">
        <v>107</v>
      </c>
      <c r="G175">
        <v>3</v>
      </c>
      <c r="H175">
        <v>0.20561447999999999</v>
      </c>
      <c r="I175">
        <v>220.26090783000001</v>
      </c>
      <c r="J175">
        <v>18.046136091000001</v>
      </c>
      <c r="K175">
        <v>-13.11174042</v>
      </c>
      <c r="L175">
        <v>4.9343956735000001</v>
      </c>
      <c r="M175" t="s">
        <v>14</v>
      </c>
      <c r="N175">
        <v>1</v>
      </c>
    </row>
    <row r="176" spans="1:14" x14ac:dyDescent="0.3">
      <c r="A176" t="s">
        <v>15</v>
      </c>
      <c r="C176" t="s">
        <v>29</v>
      </c>
      <c r="D176">
        <v>6</v>
      </c>
      <c r="E176">
        <v>175</v>
      </c>
      <c r="F176">
        <v>107</v>
      </c>
      <c r="G176">
        <v>6</v>
      </c>
      <c r="H176">
        <v>0.26079648</v>
      </c>
      <c r="I176">
        <v>217.90886666</v>
      </c>
      <c r="J176">
        <v>17.742722781000001</v>
      </c>
      <c r="K176">
        <v>-13.11174042</v>
      </c>
      <c r="L176">
        <v>4.6309823630000002</v>
      </c>
      <c r="M176" t="s">
        <v>14</v>
      </c>
      <c r="N176">
        <v>2</v>
      </c>
    </row>
    <row r="177" spans="1:14" x14ac:dyDescent="0.3">
      <c r="A177" t="s">
        <v>15</v>
      </c>
      <c r="C177" t="s">
        <v>29</v>
      </c>
      <c r="D177">
        <v>1</v>
      </c>
      <c r="E177">
        <v>27</v>
      </c>
      <c r="F177">
        <v>305</v>
      </c>
      <c r="G177">
        <v>2</v>
      </c>
      <c r="H177">
        <v>0.20561772</v>
      </c>
      <c r="I177">
        <v>235.84132557999999</v>
      </c>
      <c r="J177">
        <v>22.200933885000001</v>
      </c>
      <c r="K177">
        <v>-20.86008584</v>
      </c>
      <c r="L177">
        <v>1.3408480408000001</v>
      </c>
      <c r="M177" t="s">
        <v>14</v>
      </c>
      <c r="N177">
        <v>1</v>
      </c>
    </row>
    <row r="178" spans="1:14" x14ac:dyDescent="0.3">
      <c r="A178" t="s">
        <v>15</v>
      </c>
      <c r="C178" t="s">
        <v>29</v>
      </c>
      <c r="D178">
        <v>5</v>
      </c>
      <c r="E178">
        <v>128</v>
      </c>
      <c r="F178">
        <v>619</v>
      </c>
      <c r="G178">
        <v>3</v>
      </c>
      <c r="H178">
        <v>0.38120625000000002</v>
      </c>
      <c r="I178">
        <v>312.69201571000002</v>
      </c>
      <c r="J178">
        <v>30.656391266</v>
      </c>
      <c r="K178">
        <v>-32.946034660000002</v>
      </c>
      <c r="L178">
        <v>-2.2896433950000001</v>
      </c>
      <c r="M178" t="s">
        <v>14</v>
      </c>
      <c r="N178">
        <v>1</v>
      </c>
    </row>
    <row r="179" spans="1:14" x14ac:dyDescent="0.3">
      <c r="A179" t="s">
        <v>15</v>
      </c>
      <c r="C179" t="s">
        <v>29</v>
      </c>
      <c r="D179">
        <v>5</v>
      </c>
      <c r="E179">
        <v>128</v>
      </c>
      <c r="F179">
        <v>619</v>
      </c>
      <c r="G179">
        <v>2</v>
      </c>
      <c r="H179">
        <v>0.37745568000000002</v>
      </c>
      <c r="I179">
        <v>309.73455349</v>
      </c>
      <c r="J179">
        <v>30.274878639000001</v>
      </c>
      <c r="K179">
        <v>-32.946034660000002</v>
      </c>
      <c r="L179">
        <v>-2.6711560209999998</v>
      </c>
      <c r="M179" t="s">
        <v>14</v>
      </c>
      <c r="N179">
        <v>2</v>
      </c>
    </row>
    <row r="180" spans="1:14" x14ac:dyDescent="0.3">
      <c r="A180" t="s">
        <v>18</v>
      </c>
      <c r="C180" t="s">
        <v>29</v>
      </c>
      <c r="D180">
        <v>4</v>
      </c>
      <c r="E180">
        <v>96</v>
      </c>
      <c r="F180">
        <v>218</v>
      </c>
      <c r="G180">
        <v>1</v>
      </c>
      <c r="H180">
        <v>0.18343535999999999</v>
      </c>
      <c r="I180">
        <v>268.12547665</v>
      </c>
      <c r="J180">
        <v>17.462624640000001</v>
      </c>
      <c r="K180">
        <v>21.566380185</v>
      </c>
      <c r="L180">
        <v>39.029004825000001</v>
      </c>
      <c r="M180" t="s">
        <v>14</v>
      </c>
      <c r="N180">
        <v>1</v>
      </c>
    </row>
    <row r="181" spans="1:14" x14ac:dyDescent="0.3">
      <c r="A181" t="s">
        <v>18</v>
      </c>
      <c r="C181" t="s">
        <v>29</v>
      </c>
      <c r="D181">
        <v>1</v>
      </c>
      <c r="E181">
        <v>11</v>
      </c>
      <c r="F181">
        <v>218</v>
      </c>
      <c r="G181">
        <v>6</v>
      </c>
      <c r="H181">
        <v>0.22450175999999999</v>
      </c>
      <c r="I181">
        <v>267.84412675999999</v>
      </c>
      <c r="J181">
        <v>17.426330503999999</v>
      </c>
      <c r="K181">
        <v>21.566380185</v>
      </c>
      <c r="L181">
        <v>38.992710688999999</v>
      </c>
      <c r="M181" t="s">
        <v>14</v>
      </c>
      <c r="N181">
        <v>2</v>
      </c>
    </row>
    <row r="182" spans="1:14" x14ac:dyDescent="0.3">
      <c r="A182" t="s">
        <v>18</v>
      </c>
      <c r="C182" t="s">
        <v>29</v>
      </c>
      <c r="D182">
        <v>3</v>
      </c>
      <c r="E182">
        <v>78</v>
      </c>
      <c r="F182">
        <v>218</v>
      </c>
      <c r="G182">
        <v>5</v>
      </c>
      <c r="H182">
        <v>0.13458354</v>
      </c>
      <c r="I182">
        <v>196.70522012999999</v>
      </c>
      <c r="J182">
        <v>8.2494115490999995</v>
      </c>
      <c r="K182">
        <v>21.566380185</v>
      </c>
      <c r="L182">
        <v>29.815791734000001</v>
      </c>
      <c r="M182" t="s">
        <v>14</v>
      </c>
      <c r="N182">
        <v>7</v>
      </c>
    </row>
    <row r="183" spans="1:14" x14ac:dyDescent="0.3">
      <c r="A183" t="s">
        <v>18</v>
      </c>
      <c r="C183" t="s">
        <v>29</v>
      </c>
      <c r="D183">
        <v>6</v>
      </c>
      <c r="E183">
        <v>144</v>
      </c>
      <c r="F183">
        <v>218</v>
      </c>
      <c r="G183">
        <v>1</v>
      </c>
      <c r="H183">
        <v>0.13470483</v>
      </c>
      <c r="I183">
        <v>195.36171578</v>
      </c>
      <c r="J183">
        <v>8.0760994874000005</v>
      </c>
      <c r="K183">
        <v>21.566380185</v>
      </c>
      <c r="L183">
        <v>29.642479673</v>
      </c>
      <c r="M183" t="s">
        <v>14</v>
      </c>
      <c r="N183">
        <v>8</v>
      </c>
    </row>
    <row r="184" spans="1:14" x14ac:dyDescent="0.3">
      <c r="A184" t="s">
        <v>18</v>
      </c>
      <c r="C184" t="s">
        <v>29</v>
      </c>
      <c r="D184">
        <v>2</v>
      </c>
      <c r="E184">
        <v>35</v>
      </c>
      <c r="F184">
        <v>218</v>
      </c>
      <c r="G184">
        <v>3</v>
      </c>
      <c r="H184">
        <v>0.14361599999999999</v>
      </c>
      <c r="I184">
        <v>190.62470554000001</v>
      </c>
      <c r="J184">
        <v>7.4650251671000003</v>
      </c>
      <c r="K184">
        <v>21.566380185</v>
      </c>
      <c r="L184">
        <v>29.031405352</v>
      </c>
      <c r="M184" t="s">
        <v>14</v>
      </c>
      <c r="N184">
        <v>9</v>
      </c>
    </row>
    <row r="185" spans="1:14" x14ac:dyDescent="0.3">
      <c r="A185" t="s">
        <v>18</v>
      </c>
      <c r="C185" t="s">
        <v>29</v>
      </c>
      <c r="D185">
        <v>3</v>
      </c>
      <c r="E185">
        <v>78</v>
      </c>
      <c r="F185">
        <v>218</v>
      </c>
      <c r="G185">
        <v>4</v>
      </c>
      <c r="H185">
        <v>0.12973499999999999</v>
      </c>
      <c r="I185">
        <v>189.65411521999999</v>
      </c>
      <c r="J185">
        <v>7.3398190152999998</v>
      </c>
      <c r="K185">
        <v>21.566380185</v>
      </c>
      <c r="L185">
        <v>28.906199201</v>
      </c>
      <c r="M185" t="s">
        <v>14</v>
      </c>
      <c r="N185">
        <v>10</v>
      </c>
    </row>
    <row r="186" spans="1:14" x14ac:dyDescent="0.3">
      <c r="A186" t="s">
        <v>18</v>
      </c>
      <c r="C186" t="s">
        <v>29</v>
      </c>
      <c r="D186">
        <v>3</v>
      </c>
      <c r="E186">
        <v>57</v>
      </c>
      <c r="F186">
        <v>21116</v>
      </c>
      <c r="G186">
        <v>5</v>
      </c>
      <c r="H186">
        <v>0.20789621999999999</v>
      </c>
      <c r="I186">
        <v>303.32193323000001</v>
      </c>
      <c r="J186">
        <v>25.073723413</v>
      </c>
      <c r="K186">
        <v>15.505352164</v>
      </c>
      <c r="L186">
        <v>40.579075576999998</v>
      </c>
      <c r="M186" t="s">
        <v>14</v>
      </c>
      <c r="N186">
        <v>1</v>
      </c>
    </row>
    <row r="187" spans="1:14" x14ac:dyDescent="0.3">
      <c r="A187" t="s">
        <v>18</v>
      </c>
      <c r="C187" t="s">
        <v>29</v>
      </c>
      <c r="D187">
        <v>4</v>
      </c>
      <c r="E187">
        <v>86</v>
      </c>
      <c r="F187">
        <v>21116</v>
      </c>
      <c r="G187">
        <v>4</v>
      </c>
      <c r="H187">
        <v>0.17650698000000001</v>
      </c>
      <c r="I187">
        <v>257.43515786</v>
      </c>
      <c r="J187">
        <v>19.154329390000001</v>
      </c>
      <c r="K187">
        <v>15.505352164</v>
      </c>
      <c r="L187">
        <v>34.659681554000002</v>
      </c>
      <c r="M187" t="s">
        <v>14</v>
      </c>
      <c r="N187">
        <v>3</v>
      </c>
    </row>
    <row r="188" spans="1:14" x14ac:dyDescent="0.3">
      <c r="A188" t="s">
        <v>18</v>
      </c>
      <c r="C188" t="s">
        <v>29</v>
      </c>
      <c r="D188">
        <v>4</v>
      </c>
      <c r="E188">
        <v>86</v>
      </c>
      <c r="F188">
        <v>21116</v>
      </c>
      <c r="G188">
        <v>3</v>
      </c>
      <c r="H188">
        <v>0.15241547999999999</v>
      </c>
      <c r="I188">
        <v>220.26256986999999</v>
      </c>
      <c r="J188">
        <v>14.359065538999999</v>
      </c>
      <c r="K188">
        <v>15.505352164</v>
      </c>
      <c r="L188">
        <v>29.864417704000001</v>
      </c>
      <c r="M188" t="s">
        <v>14</v>
      </c>
      <c r="N188">
        <v>5</v>
      </c>
    </row>
    <row r="189" spans="1:14" x14ac:dyDescent="0.3">
      <c r="A189" t="s">
        <v>18</v>
      </c>
      <c r="C189" t="s">
        <v>29</v>
      </c>
      <c r="D189">
        <v>1</v>
      </c>
      <c r="E189">
        <v>22</v>
      </c>
      <c r="F189">
        <v>21116</v>
      </c>
      <c r="G189">
        <v>5</v>
      </c>
      <c r="H189">
        <v>0.16803180000000001</v>
      </c>
      <c r="I189">
        <v>198.58960730999999</v>
      </c>
      <c r="J189">
        <v>11.563253369</v>
      </c>
      <c r="K189">
        <v>15.505352164</v>
      </c>
      <c r="L189">
        <v>27.068605532999999</v>
      </c>
      <c r="M189" t="s">
        <v>14</v>
      </c>
      <c r="N189">
        <v>8</v>
      </c>
    </row>
    <row r="190" spans="1:14" x14ac:dyDescent="0.3">
      <c r="A190" t="s">
        <v>18</v>
      </c>
      <c r="C190" t="s">
        <v>29</v>
      </c>
      <c r="D190">
        <v>5</v>
      </c>
      <c r="E190">
        <v>139</v>
      </c>
      <c r="F190">
        <v>21116</v>
      </c>
      <c r="G190">
        <v>1</v>
      </c>
      <c r="H190">
        <v>0.12948936</v>
      </c>
      <c r="I190">
        <v>172.71896866</v>
      </c>
      <c r="J190">
        <v>8.2259409828999992</v>
      </c>
      <c r="K190">
        <v>15.505352164</v>
      </c>
      <c r="L190">
        <v>23.731293146999999</v>
      </c>
      <c r="M190" t="s">
        <v>14</v>
      </c>
      <c r="N190">
        <v>11</v>
      </c>
    </row>
    <row r="191" spans="1:14" x14ac:dyDescent="0.3">
      <c r="A191" t="s">
        <v>18</v>
      </c>
      <c r="C191" t="s">
        <v>29</v>
      </c>
      <c r="D191">
        <v>5</v>
      </c>
      <c r="E191">
        <v>139</v>
      </c>
      <c r="F191">
        <v>21116</v>
      </c>
      <c r="G191">
        <v>4</v>
      </c>
      <c r="H191">
        <v>0.12593196000000001</v>
      </c>
      <c r="I191">
        <v>167.8349116</v>
      </c>
      <c r="J191">
        <v>7.5958976217999998</v>
      </c>
      <c r="K191">
        <v>15.505352164</v>
      </c>
      <c r="L191">
        <v>23.101249786</v>
      </c>
      <c r="M191" t="s">
        <v>14</v>
      </c>
      <c r="N191">
        <v>12</v>
      </c>
    </row>
    <row r="192" spans="1:14" x14ac:dyDescent="0.3">
      <c r="A192" t="s">
        <v>18</v>
      </c>
      <c r="C192" t="s">
        <v>29</v>
      </c>
      <c r="D192">
        <v>3</v>
      </c>
      <c r="E192">
        <v>63</v>
      </c>
      <c r="F192">
        <v>616</v>
      </c>
      <c r="G192">
        <v>1</v>
      </c>
      <c r="H192">
        <v>0.17489568</v>
      </c>
      <c r="I192">
        <v>255.33011101</v>
      </c>
      <c r="J192">
        <v>19.206250051000001</v>
      </c>
      <c r="K192">
        <v>15.298837145</v>
      </c>
      <c r="L192">
        <v>34.505087197000002</v>
      </c>
      <c r="M192" t="s">
        <v>14</v>
      </c>
      <c r="N192">
        <v>2</v>
      </c>
    </row>
    <row r="193" spans="1:14" x14ac:dyDescent="0.3">
      <c r="A193" t="s">
        <v>18</v>
      </c>
      <c r="C193" t="s">
        <v>29</v>
      </c>
      <c r="D193">
        <v>1</v>
      </c>
      <c r="E193">
        <v>20</v>
      </c>
      <c r="F193">
        <v>616</v>
      </c>
      <c r="G193">
        <v>3</v>
      </c>
      <c r="H193">
        <v>0.18980052</v>
      </c>
      <c r="I193">
        <v>225.28667318999999</v>
      </c>
      <c r="J193">
        <v>15.330646572999999</v>
      </c>
      <c r="K193">
        <v>15.298837145</v>
      </c>
      <c r="L193">
        <v>30.629483719</v>
      </c>
      <c r="M193" t="s">
        <v>14</v>
      </c>
      <c r="N193">
        <v>5</v>
      </c>
    </row>
    <row r="194" spans="1:14" x14ac:dyDescent="0.3">
      <c r="A194" t="s">
        <v>18</v>
      </c>
      <c r="C194" t="s">
        <v>29</v>
      </c>
      <c r="D194">
        <v>5</v>
      </c>
      <c r="E194">
        <v>136</v>
      </c>
      <c r="F194">
        <v>616</v>
      </c>
      <c r="G194">
        <v>5</v>
      </c>
      <c r="H194">
        <v>0.14281775999999999</v>
      </c>
      <c r="I194">
        <v>191.01791344</v>
      </c>
      <c r="J194">
        <v>10.909976564999999</v>
      </c>
      <c r="K194">
        <v>15.298837145</v>
      </c>
      <c r="L194">
        <v>26.208813711000001</v>
      </c>
      <c r="M194" t="s">
        <v>14</v>
      </c>
      <c r="N194">
        <v>9</v>
      </c>
    </row>
    <row r="195" spans="1:14" x14ac:dyDescent="0.3">
      <c r="A195" t="s">
        <v>18</v>
      </c>
      <c r="C195" t="s">
        <v>29</v>
      </c>
      <c r="D195">
        <v>4</v>
      </c>
      <c r="E195">
        <v>109</v>
      </c>
      <c r="F195">
        <v>616</v>
      </c>
      <c r="G195">
        <v>4</v>
      </c>
      <c r="H195">
        <v>0.12593196000000001</v>
      </c>
      <c r="I195">
        <v>179.39915425000001</v>
      </c>
      <c r="J195">
        <v>9.4111566295000006</v>
      </c>
      <c r="K195">
        <v>15.298837145</v>
      </c>
      <c r="L195">
        <v>24.709993775000001</v>
      </c>
      <c r="M195" t="s">
        <v>14</v>
      </c>
      <c r="N195">
        <v>11</v>
      </c>
    </row>
    <row r="196" spans="1:14" x14ac:dyDescent="0.3">
      <c r="A196" t="s">
        <v>18</v>
      </c>
      <c r="C196" t="s">
        <v>29</v>
      </c>
      <c r="D196">
        <v>5</v>
      </c>
      <c r="E196">
        <v>136</v>
      </c>
      <c r="F196">
        <v>616</v>
      </c>
      <c r="G196">
        <v>2</v>
      </c>
      <c r="H196">
        <v>0.12973499999999999</v>
      </c>
      <c r="I196">
        <v>173.05621489999999</v>
      </c>
      <c r="J196">
        <v>8.5929174536000001</v>
      </c>
      <c r="K196">
        <v>15.298837145</v>
      </c>
      <c r="L196">
        <v>23.891754598999999</v>
      </c>
      <c r="M196" t="s">
        <v>14</v>
      </c>
      <c r="N196">
        <v>14</v>
      </c>
    </row>
    <row r="197" spans="1:14" x14ac:dyDescent="0.3">
      <c r="A197" t="s">
        <v>18</v>
      </c>
      <c r="C197" t="s">
        <v>29</v>
      </c>
      <c r="D197">
        <v>6</v>
      </c>
      <c r="E197">
        <v>154</v>
      </c>
      <c r="F197">
        <v>616</v>
      </c>
      <c r="G197">
        <v>6</v>
      </c>
      <c r="H197">
        <v>0.11446692</v>
      </c>
      <c r="I197">
        <v>168.07627836</v>
      </c>
      <c r="J197">
        <v>7.9505056400000003</v>
      </c>
      <c r="K197">
        <v>15.298837145</v>
      </c>
      <c r="L197">
        <v>23.249342785</v>
      </c>
      <c r="M197" t="s">
        <v>14</v>
      </c>
      <c r="N197">
        <v>18</v>
      </c>
    </row>
    <row r="198" spans="1:14" x14ac:dyDescent="0.3">
      <c r="A198" t="s">
        <v>18</v>
      </c>
      <c r="C198" t="s">
        <v>29</v>
      </c>
      <c r="D198">
        <v>2</v>
      </c>
      <c r="E198">
        <v>55</v>
      </c>
      <c r="F198">
        <v>112</v>
      </c>
      <c r="G198">
        <v>2</v>
      </c>
      <c r="H198">
        <v>0.21450828</v>
      </c>
      <c r="I198">
        <v>293.23045653999998</v>
      </c>
      <c r="J198">
        <v>17.531384969000001</v>
      </c>
      <c r="K198">
        <v>13.450823188999999</v>
      </c>
      <c r="L198">
        <v>30.982208158999999</v>
      </c>
      <c r="M198" t="s">
        <v>14</v>
      </c>
      <c r="N198">
        <v>3</v>
      </c>
    </row>
    <row r="199" spans="1:14" x14ac:dyDescent="0.3">
      <c r="A199" t="s">
        <v>18</v>
      </c>
      <c r="C199" t="s">
        <v>29</v>
      </c>
      <c r="D199">
        <v>6</v>
      </c>
      <c r="E199">
        <v>159</v>
      </c>
      <c r="F199">
        <v>112</v>
      </c>
      <c r="G199">
        <v>3</v>
      </c>
      <c r="H199">
        <v>0.16426368</v>
      </c>
      <c r="I199">
        <v>235.21396099</v>
      </c>
      <c r="J199">
        <v>10.047257044</v>
      </c>
      <c r="K199">
        <v>13.450823188999999</v>
      </c>
      <c r="L199">
        <v>23.498080233</v>
      </c>
      <c r="M199" t="s">
        <v>14</v>
      </c>
      <c r="N199">
        <v>8</v>
      </c>
    </row>
    <row r="200" spans="1:14" x14ac:dyDescent="0.3">
      <c r="A200" t="s">
        <v>18</v>
      </c>
      <c r="C200" t="s">
        <v>29</v>
      </c>
      <c r="D200">
        <v>3</v>
      </c>
      <c r="E200">
        <v>66</v>
      </c>
      <c r="F200">
        <v>112</v>
      </c>
      <c r="G200">
        <v>5</v>
      </c>
      <c r="H200">
        <v>0.16076556</v>
      </c>
      <c r="I200">
        <v>234.78104705000001</v>
      </c>
      <c r="J200">
        <v>9.9914111459000008</v>
      </c>
      <c r="K200">
        <v>13.450823188999999</v>
      </c>
      <c r="L200">
        <v>23.442234334999998</v>
      </c>
      <c r="M200" t="s">
        <v>14</v>
      </c>
      <c r="N200">
        <v>9</v>
      </c>
    </row>
    <row r="201" spans="1:14" x14ac:dyDescent="0.3">
      <c r="A201" t="s">
        <v>18</v>
      </c>
      <c r="C201" t="s">
        <v>29</v>
      </c>
      <c r="D201">
        <v>2</v>
      </c>
      <c r="E201">
        <v>55</v>
      </c>
      <c r="F201">
        <v>112</v>
      </c>
      <c r="G201">
        <v>6</v>
      </c>
      <c r="H201">
        <v>0.173988</v>
      </c>
      <c r="I201">
        <v>234.58353814</v>
      </c>
      <c r="J201">
        <v>9.9659324967000007</v>
      </c>
      <c r="K201">
        <v>13.450823188999999</v>
      </c>
      <c r="L201">
        <v>23.416755685999998</v>
      </c>
      <c r="M201" t="s">
        <v>14</v>
      </c>
      <c r="N201">
        <v>10</v>
      </c>
    </row>
    <row r="202" spans="1:14" x14ac:dyDescent="0.3">
      <c r="A202" t="s">
        <v>18</v>
      </c>
      <c r="C202" t="s">
        <v>29</v>
      </c>
      <c r="D202">
        <v>6</v>
      </c>
      <c r="E202">
        <v>159</v>
      </c>
      <c r="F202">
        <v>112</v>
      </c>
      <c r="G202">
        <v>1</v>
      </c>
      <c r="H202">
        <v>0.16253324999999999</v>
      </c>
      <c r="I202">
        <v>232.88093651</v>
      </c>
      <c r="J202">
        <v>9.7462968855999996</v>
      </c>
      <c r="K202">
        <v>13.450823188999999</v>
      </c>
      <c r="L202">
        <v>23.197120075000001</v>
      </c>
      <c r="M202" t="s">
        <v>14</v>
      </c>
      <c r="N202">
        <v>12</v>
      </c>
    </row>
    <row r="203" spans="1:14" x14ac:dyDescent="0.3">
      <c r="A203" t="s">
        <v>18</v>
      </c>
      <c r="C203" t="s">
        <v>29</v>
      </c>
      <c r="D203">
        <v>3</v>
      </c>
      <c r="E203">
        <v>60</v>
      </c>
      <c r="F203">
        <v>602</v>
      </c>
      <c r="G203">
        <v>2</v>
      </c>
      <c r="H203">
        <v>0.15165891000000001</v>
      </c>
      <c r="I203">
        <v>221.53748414</v>
      </c>
      <c r="J203">
        <v>14.714596954999999</v>
      </c>
      <c r="K203">
        <v>11.869867237999999</v>
      </c>
      <c r="L203">
        <v>26.584464192999999</v>
      </c>
      <c r="M203" t="s">
        <v>14</v>
      </c>
      <c r="N203">
        <v>2</v>
      </c>
    </row>
    <row r="204" spans="1:14" x14ac:dyDescent="0.3">
      <c r="A204" t="s">
        <v>18</v>
      </c>
      <c r="C204" t="s">
        <v>29</v>
      </c>
      <c r="D204">
        <v>1</v>
      </c>
      <c r="E204">
        <v>19</v>
      </c>
      <c r="F204">
        <v>602</v>
      </c>
      <c r="G204">
        <v>2</v>
      </c>
      <c r="H204">
        <v>0.16491923999999999</v>
      </c>
      <c r="I204">
        <v>194.77237693000001</v>
      </c>
      <c r="J204">
        <v>11.261898125</v>
      </c>
      <c r="K204">
        <v>11.869867237999999</v>
      </c>
      <c r="L204">
        <v>23.131765363</v>
      </c>
      <c r="M204" t="s">
        <v>14</v>
      </c>
      <c r="N204">
        <v>3</v>
      </c>
    </row>
    <row r="205" spans="1:14" x14ac:dyDescent="0.3">
      <c r="A205" t="s">
        <v>18</v>
      </c>
      <c r="C205" t="s">
        <v>29</v>
      </c>
      <c r="D205">
        <v>1</v>
      </c>
      <c r="E205">
        <v>10</v>
      </c>
      <c r="F205">
        <v>204</v>
      </c>
      <c r="G205">
        <v>5</v>
      </c>
      <c r="H205">
        <v>0.18772722</v>
      </c>
      <c r="I205">
        <v>222.74398686999999</v>
      </c>
      <c r="J205">
        <v>18.026676811000002</v>
      </c>
      <c r="K205">
        <v>9.1759881086000004</v>
      </c>
      <c r="L205">
        <v>27.20266492</v>
      </c>
      <c r="M205" t="s">
        <v>14</v>
      </c>
      <c r="N205">
        <v>1</v>
      </c>
    </row>
    <row r="206" spans="1:14" x14ac:dyDescent="0.3">
      <c r="A206" t="s">
        <v>18</v>
      </c>
      <c r="C206" t="s">
        <v>29</v>
      </c>
      <c r="D206">
        <v>1</v>
      </c>
      <c r="E206">
        <v>10</v>
      </c>
      <c r="F206">
        <v>204</v>
      </c>
      <c r="G206">
        <v>6</v>
      </c>
      <c r="H206">
        <v>0.17084843999999999</v>
      </c>
      <c r="I206">
        <v>202.04392265999999</v>
      </c>
      <c r="J206">
        <v>15.356368528000001</v>
      </c>
      <c r="K206">
        <v>9.1759881086000004</v>
      </c>
      <c r="L206">
        <v>24.532356636999999</v>
      </c>
      <c r="M206" t="s">
        <v>14</v>
      </c>
      <c r="N206">
        <v>2</v>
      </c>
    </row>
    <row r="207" spans="1:14" x14ac:dyDescent="0.3">
      <c r="A207" t="s">
        <v>18</v>
      </c>
      <c r="C207" t="s">
        <v>29</v>
      </c>
      <c r="D207">
        <v>5</v>
      </c>
      <c r="E207">
        <v>125</v>
      </c>
      <c r="F207">
        <v>204</v>
      </c>
      <c r="G207">
        <v>1</v>
      </c>
      <c r="H207">
        <v>0.14783175000000001</v>
      </c>
      <c r="I207">
        <v>197.90176493000001</v>
      </c>
      <c r="J207">
        <v>14.822030181000001</v>
      </c>
      <c r="K207">
        <v>9.1759881086000004</v>
      </c>
      <c r="L207">
        <v>23.998018289000001</v>
      </c>
      <c r="M207" t="s">
        <v>14</v>
      </c>
      <c r="N207">
        <v>3</v>
      </c>
    </row>
    <row r="208" spans="1:14" x14ac:dyDescent="0.3">
      <c r="A208" t="s">
        <v>18</v>
      </c>
      <c r="C208" t="s">
        <v>29</v>
      </c>
      <c r="D208">
        <v>2</v>
      </c>
      <c r="E208">
        <v>34</v>
      </c>
      <c r="F208">
        <v>204</v>
      </c>
      <c r="G208">
        <v>6</v>
      </c>
      <c r="H208">
        <v>0.1340595</v>
      </c>
      <c r="I208">
        <v>176.79313094</v>
      </c>
      <c r="J208">
        <v>12.099016397</v>
      </c>
      <c r="K208">
        <v>9.1759881086000004</v>
      </c>
      <c r="L208">
        <v>21.275004504999998</v>
      </c>
      <c r="M208" t="s">
        <v>14</v>
      </c>
      <c r="N208">
        <v>9</v>
      </c>
    </row>
    <row r="209" spans="1:14" x14ac:dyDescent="0.3">
      <c r="A209" t="s">
        <v>18</v>
      </c>
      <c r="C209" t="s">
        <v>29</v>
      </c>
      <c r="D209">
        <v>4</v>
      </c>
      <c r="E209">
        <v>99</v>
      </c>
      <c r="F209">
        <v>504</v>
      </c>
      <c r="G209">
        <v>4</v>
      </c>
      <c r="H209">
        <v>0.1417176</v>
      </c>
      <c r="I209">
        <v>203.75600591</v>
      </c>
      <c r="J209">
        <v>12.829551308999999</v>
      </c>
      <c r="K209">
        <v>6.5024504040000002</v>
      </c>
      <c r="L209">
        <v>19.332001713</v>
      </c>
      <c r="M209" t="s">
        <v>14</v>
      </c>
      <c r="N209">
        <v>6</v>
      </c>
    </row>
    <row r="210" spans="1:14" x14ac:dyDescent="0.3">
      <c r="A210" t="s">
        <v>18</v>
      </c>
      <c r="C210" t="s">
        <v>29</v>
      </c>
      <c r="D210">
        <v>3</v>
      </c>
      <c r="E210">
        <v>62</v>
      </c>
      <c r="F210">
        <v>604</v>
      </c>
      <c r="G210">
        <v>5</v>
      </c>
      <c r="H210">
        <v>0.15802511999999999</v>
      </c>
      <c r="I210">
        <v>230.79569684000001</v>
      </c>
      <c r="J210">
        <v>16.949834603999999</v>
      </c>
      <c r="K210">
        <v>5.9423539098999996</v>
      </c>
      <c r="L210">
        <v>22.892188514000001</v>
      </c>
      <c r="M210" t="s">
        <v>14</v>
      </c>
      <c r="N210">
        <v>1</v>
      </c>
    </row>
    <row r="211" spans="1:14" x14ac:dyDescent="0.3">
      <c r="A211" t="s">
        <v>18</v>
      </c>
      <c r="C211" t="s">
        <v>29</v>
      </c>
      <c r="D211">
        <v>5</v>
      </c>
      <c r="E211">
        <v>138</v>
      </c>
      <c r="F211">
        <v>604</v>
      </c>
      <c r="G211">
        <v>1</v>
      </c>
      <c r="H211">
        <v>0.167184</v>
      </c>
      <c r="I211">
        <v>224.47102712</v>
      </c>
      <c r="J211">
        <v>16.13395221</v>
      </c>
      <c r="K211">
        <v>5.9423539098999996</v>
      </c>
      <c r="L211">
        <v>22.076306120000002</v>
      </c>
      <c r="M211" t="s">
        <v>14</v>
      </c>
      <c r="N211">
        <v>3</v>
      </c>
    </row>
    <row r="212" spans="1:14" x14ac:dyDescent="0.3">
      <c r="A212" t="s">
        <v>18</v>
      </c>
      <c r="C212" t="s">
        <v>29</v>
      </c>
      <c r="D212">
        <v>4</v>
      </c>
      <c r="E212">
        <v>85</v>
      </c>
      <c r="F212">
        <v>402</v>
      </c>
      <c r="G212">
        <v>5</v>
      </c>
      <c r="H212">
        <v>0.1579014</v>
      </c>
      <c r="I212">
        <v>228.72720860000001</v>
      </c>
      <c r="J212">
        <v>15.378299956999999</v>
      </c>
      <c r="K212">
        <v>5.5302763039</v>
      </c>
      <c r="L212">
        <v>20.908576261</v>
      </c>
      <c r="M212" t="s">
        <v>14</v>
      </c>
      <c r="N212">
        <v>1</v>
      </c>
    </row>
    <row r="213" spans="1:14" x14ac:dyDescent="0.3">
      <c r="A213" t="s">
        <v>18</v>
      </c>
      <c r="C213" t="s">
        <v>29</v>
      </c>
      <c r="D213">
        <v>3</v>
      </c>
      <c r="E213">
        <v>70</v>
      </c>
      <c r="F213">
        <v>402</v>
      </c>
      <c r="G213">
        <v>3</v>
      </c>
      <c r="H213">
        <v>0.14443152000000001</v>
      </c>
      <c r="I213">
        <v>211.02687988</v>
      </c>
      <c r="J213">
        <v>13.094957553</v>
      </c>
      <c r="K213">
        <v>5.5302763039</v>
      </c>
      <c r="L213">
        <v>18.625233857000001</v>
      </c>
      <c r="M213" t="s">
        <v>14</v>
      </c>
      <c r="N213">
        <v>2</v>
      </c>
    </row>
    <row r="214" spans="1:14" x14ac:dyDescent="0.3">
      <c r="A214" t="s">
        <v>18</v>
      </c>
      <c r="C214" t="s">
        <v>29</v>
      </c>
      <c r="D214">
        <v>5</v>
      </c>
      <c r="E214">
        <v>121</v>
      </c>
      <c r="F214">
        <v>216</v>
      </c>
      <c r="G214">
        <v>5</v>
      </c>
      <c r="H214">
        <v>0.20843025000000001</v>
      </c>
      <c r="I214">
        <v>281.09919337999997</v>
      </c>
      <c r="J214">
        <v>23.940122387999999</v>
      </c>
      <c r="K214">
        <v>2.5694979825000002</v>
      </c>
      <c r="L214">
        <v>26.50962037</v>
      </c>
      <c r="M214" t="s">
        <v>14</v>
      </c>
      <c r="N214">
        <v>3</v>
      </c>
    </row>
    <row r="215" spans="1:14" x14ac:dyDescent="0.3">
      <c r="A215" t="s">
        <v>18</v>
      </c>
      <c r="C215" t="s">
        <v>29</v>
      </c>
      <c r="D215">
        <v>6</v>
      </c>
      <c r="E215">
        <v>145</v>
      </c>
      <c r="F215">
        <v>216</v>
      </c>
      <c r="G215">
        <v>4</v>
      </c>
      <c r="H215">
        <v>0.19775028</v>
      </c>
      <c r="I215">
        <v>280.36173210999999</v>
      </c>
      <c r="J215">
        <v>23.844989884</v>
      </c>
      <c r="K215">
        <v>2.5694979825000002</v>
      </c>
      <c r="L215">
        <v>26.414487866999998</v>
      </c>
      <c r="M215" t="s">
        <v>14</v>
      </c>
      <c r="N215">
        <v>4</v>
      </c>
    </row>
    <row r="216" spans="1:14" x14ac:dyDescent="0.3">
      <c r="A216" t="s">
        <v>18</v>
      </c>
      <c r="C216" t="s">
        <v>29</v>
      </c>
      <c r="D216">
        <v>5</v>
      </c>
      <c r="E216">
        <v>121</v>
      </c>
      <c r="F216">
        <v>216</v>
      </c>
      <c r="G216">
        <v>1</v>
      </c>
      <c r="H216">
        <v>0.19609092</v>
      </c>
      <c r="I216">
        <v>264.15817132000001</v>
      </c>
      <c r="J216">
        <v>21.754730543000001</v>
      </c>
      <c r="K216">
        <v>2.5694979825000002</v>
      </c>
      <c r="L216">
        <v>24.324228525999999</v>
      </c>
      <c r="M216" t="s">
        <v>14</v>
      </c>
      <c r="N216">
        <v>5</v>
      </c>
    </row>
    <row r="217" spans="1:14" x14ac:dyDescent="0.3">
      <c r="A217" t="s">
        <v>18</v>
      </c>
      <c r="C217" t="s">
        <v>29</v>
      </c>
      <c r="D217">
        <v>1</v>
      </c>
      <c r="E217">
        <v>24</v>
      </c>
      <c r="F217">
        <v>108</v>
      </c>
      <c r="G217">
        <v>2</v>
      </c>
      <c r="H217">
        <v>0.22934352</v>
      </c>
      <c r="I217">
        <v>273.78204068999997</v>
      </c>
      <c r="J217">
        <v>23.161438091000001</v>
      </c>
      <c r="K217">
        <v>-5.1292187650000001</v>
      </c>
      <c r="L217">
        <v>18.032219326</v>
      </c>
      <c r="M217" t="s">
        <v>14</v>
      </c>
      <c r="N217">
        <v>1</v>
      </c>
    </row>
    <row r="218" spans="1:14" x14ac:dyDescent="0.3">
      <c r="A218" t="s">
        <v>18</v>
      </c>
      <c r="C218" t="s">
        <v>29</v>
      </c>
      <c r="D218">
        <v>6</v>
      </c>
      <c r="E218">
        <v>147</v>
      </c>
      <c r="F218">
        <v>201</v>
      </c>
      <c r="G218">
        <v>4</v>
      </c>
      <c r="H218">
        <v>0.14365919999999999</v>
      </c>
      <c r="I218">
        <v>207.43430144999999</v>
      </c>
      <c r="J218">
        <v>16.216390768</v>
      </c>
      <c r="K218">
        <v>-6.0567920409999996</v>
      </c>
      <c r="L218">
        <v>10.159598727000001</v>
      </c>
      <c r="M218" t="s">
        <v>14</v>
      </c>
      <c r="N218">
        <v>2</v>
      </c>
    </row>
    <row r="219" spans="1:14" x14ac:dyDescent="0.3">
      <c r="A219" t="s">
        <v>18</v>
      </c>
      <c r="C219" t="s">
        <v>29</v>
      </c>
      <c r="D219">
        <v>6</v>
      </c>
      <c r="E219">
        <v>161</v>
      </c>
      <c r="F219">
        <v>114</v>
      </c>
      <c r="G219">
        <v>4</v>
      </c>
      <c r="H219">
        <v>0.16842815999999999</v>
      </c>
      <c r="I219">
        <v>240.82865433000001</v>
      </c>
      <c r="J219">
        <v>17.120810582000001</v>
      </c>
      <c r="K219">
        <v>-7.5615905830000001</v>
      </c>
      <c r="L219">
        <v>9.5592199990999998</v>
      </c>
      <c r="M219" t="s">
        <v>14</v>
      </c>
      <c r="N219">
        <v>1</v>
      </c>
    </row>
    <row r="220" spans="1:14" x14ac:dyDescent="0.3">
      <c r="A220" t="s">
        <v>18</v>
      </c>
      <c r="C220" t="s">
        <v>29</v>
      </c>
      <c r="D220">
        <v>4</v>
      </c>
      <c r="E220">
        <v>110</v>
      </c>
      <c r="F220">
        <v>612</v>
      </c>
      <c r="G220">
        <v>1</v>
      </c>
      <c r="H220">
        <v>0.16021107000000001</v>
      </c>
      <c r="I220">
        <v>232.29097221999999</v>
      </c>
      <c r="J220">
        <v>16.279551887</v>
      </c>
      <c r="K220">
        <v>-8.1312071780000004</v>
      </c>
      <c r="L220">
        <v>8.1483447090999999</v>
      </c>
      <c r="M220" t="s">
        <v>14</v>
      </c>
      <c r="N220">
        <v>1</v>
      </c>
    </row>
    <row r="221" spans="1:14" x14ac:dyDescent="0.3">
      <c r="A221" t="s">
        <v>18</v>
      </c>
      <c r="C221" t="s">
        <v>29</v>
      </c>
      <c r="D221">
        <v>1</v>
      </c>
      <c r="E221">
        <v>26</v>
      </c>
      <c r="F221">
        <v>110</v>
      </c>
      <c r="G221">
        <v>5</v>
      </c>
      <c r="H221">
        <v>0.19795968</v>
      </c>
      <c r="I221">
        <v>235.29303242</v>
      </c>
      <c r="J221">
        <v>18.460816054999999</v>
      </c>
      <c r="K221">
        <v>-8.7884354229999992</v>
      </c>
      <c r="L221">
        <v>9.6723806320999994</v>
      </c>
      <c r="M221" t="s">
        <v>14</v>
      </c>
      <c r="N221">
        <v>1</v>
      </c>
    </row>
    <row r="222" spans="1:14" x14ac:dyDescent="0.3">
      <c r="A222" t="s">
        <v>18</v>
      </c>
      <c r="C222" t="s">
        <v>29</v>
      </c>
      <c r="D222">
        <v>6</v>
      </c>
      <c r="E222">
        <v>162</v>
      </c>
      <c r="F222">
        <v>106</v>
      </c>
      <c r="G222">
        <v>3</v>
      </c>
      <c r="H222">
        <v>0.21560271</v>
      </c>
      <c r="I222">
        <v>304.4309844</v>
      </c>
      <c r="J222">
        <v>27.769261902</v>
      </c>
      <c r="K222">
        <v>-9.4285706949999994</v>
      </c>
      <c r="L222">
        <v>18.340691207999999</v>
      </c>
      <c r="M222" t="s">
        <v>14</v>
      </c>
      <c r="N222">
        <v>1</v>
      </c>
    </row>
    <row r="223" spans="1:14" x14ac:dyDescent="0.3">
      <c r="A223" t="s">
        <v>18</v>
      </c>
      <c r="C223" t="s">
        <v>29</v>
      </c>
      <c r="D223">
        <v>2</v>
      </c>
      <c r="E223">
        <v>48</v>
      </c>
      <c r="F223">
        <v>610</v>
      </c>
      <c r="G223">
        <v>3</v>
      </c>
      <c r="H223">
        <v>0.16141032</v>
      </c>
      <c r="I223">
        <v>216.37926679</v>
      </c>
      <c r="J223">
        <v>17.452719552000001</v>
      </c>
      <c r="K223">
        <v>-9.9144457720000005</v>
      </c>
      <c r="L223">
        <v>7.5382737800999999</v>
      </c>
      <c r="M223" t="s">
        <v>14</v>
      </c>
      <c r="N223">
        <v>6</v>
      </c>
    </row>
    <row r="224" spans="1:14" x14ac:dyDescent="0.3">
      <c r="A224" t="s">
        <v>18</v>
      </c>
      <c r="C224" t="s">
        <v>29</v>
      </c>
      <c r="D224">
        <v>2</v>
      </c>
      <c r="E224">
        <v>31</v>
      </c>
      <c r="F224">
        <v>214</v>
      </c>
      <c r="G224">
        <v>5</v>
      </c>
      <c r="H224">
        <v>0.17747747999999999</v>
      </c>
      <c r="I224">
        <v>239.63402765000001</v>
      </c>
      <c r="J224">
        <v>19.059490257</v>
      </c>
      <c r="K224">
        <v>-12.900579029999999</v>
      </c>
      <c r="L224">
        <v>6.1589112284</v>
      </c>
      <c r="M224" t="s">
        <v>14</v>
      </c>
      <c r="N224">
        <v>1</v>
      </c>
    </row>
    <row r="225" spans="1:14" x14ac:dyDescent="0.3">
      <c r="A225" t="s">
        <v>19</v>
      </c>
      <c r="C225" t="s">
        <v>30</v>
      </c>
      <c r="D225">
        <v>3</v>
      </c>
      <c r="E225">
        <v>77</v>
      </c>
      <c r="F225">
        <v>203</v>
      </c>
      <c r="G225">
        <v>1</v>
      </c>
      <c r="H225">
        <v>4.27716E-2</v>
      </c>
      <c r="I225">
        <v>331.74494184999998</v>
      </c>
      <c r="J225">
        <v>25.190176487999999</v>
      </c>
      <c r="K225">
        <v>19.397030484999998</v>
      </c>
      <c r="L225">
        <v>44.587206973000001</v>
      </c>
      <c r="M225" t="s">
        <v>170</v>
      </c>
      <c r="N225">
        <v>1</v>
      </c>
    </row>
    <row r="226" spans="1:14" x14ac:dyDescent="0.3">
      <c r="A226" t="s">
        <v>19</v>
      </c>
      <c r="C226" t="s">
        <v>30</v>
      </c>
      <c r="D226">
        <v>7</v>
      </c>
      <c r="E226">
        <v>190</v>
      </c>
      <c r="F226">
        <v>203</v>
      </c>
      <c r="G226">
        <v>1</v>
      </c>
      <c r="H226">
        <v>3.0599999999999999E-2</v>
      </c>
      <c r="I226">
        <v>290.17047979</v>
      </c>
      <c r="J226">
        <v>19.827070881000001</v>
      </c>
      <c r="K226">
        <v>19.397030484999998</v>
      </c>
      <c r="L226">
        <v>39.224101365999999</v>
      </c>
      <c r="M226" t="s">
        <v>170</v>
      </c>
      <c r="N226">
        <v>2</v>
      </c>
    </row>
    <row r="227" spans="1:14" x14ac:dyDescent="0.3">
      <c r="A227" t="s">
        <v>19</v>
      </c>
      <c r="C227" t="s">
        <v>30</v>
      </c>
      <c r="D227">
        <v>2</v>
      </c>
      <c r="E227">
        <v>47</v>
      </c>
      <c r="F227">
        <v>203</v>
      </c>
      <c r="G227">
        <v>1</v>
      </c>
      <c r="H227">
        <v>2.9436750000000001E-2</v>
      </c>
      <c r="I227">
        <v>288.969201</v>
      </c>
      <c r="J227">
        <v>19.672105918</v>
      </c>
      <c r="K227">
        <v>19.397030484999998</v>
      </c>
      <c r="L227">
        <v>39.069136403000002</v>
      </c>
      <c r="M227" t="s">
        <v>170</v>
      </c>
      <c r="N227">
        <v>3</v>
      </c>
    </row>
    <row r="228" spans="1:14" x14ac:dyDescent="0.3">
      <c r="A228" t="s">
        <v>19</v>
      </c>
      <c r="C228" t="s">
        <v>30</v>
      </c>
      <c r="D228">
        <v>19</v>
      </c>
      <c r="E228">
        <v>531</v>
      </c>
      <c r="F228">
        <v>203</v>
      </c>
      <c r="G228">
        <v>1</v>
      </c>
      <c r="H228">
        <v>2.342841E-2</v>
      </c>
      <c r="I228">
        <v>221.94046129</v>
      </c>
      <c r="J228">
        <v>11.025398494999999</v>
      </c>
      <c r="K228">
        <v>19.397030484999998</v>
      </c>
      <c r="L228">
        <v>30.422428979999999</v>
      </c>
      <c r="M228" t="s">
        <v>170</v>
      </c>
      <c r="N228">
        <v>8</v>
      </c>
    </row>
    <row r="229" spans="1:14" x14ac:dyDescent="0.3">
      <c r="A229" t="s">
        <v>19</v>
      </c>
      <c r="C229" t="s">
        <v>30</v>
      </c>
      <c r="D229">
        <v>4</v>
      </c>
      <c r="E229">
        <v>100</v>
      </c>
      <c r="F229">
        <v>205</v>
      </c>
      <c r="G229">
        <v>1</v>
      </c>
      <c r="H229">
        <v>4.4649000000000001E-2</v>
      </c>
      <c r="I229">
        <v>339.93716073000002</v>
      </c>
      <c r="J229">
        <v>27.113032672999999</v>
      </c>
      <c r="K229">
        <v>14.886191878</v>
      </c>
      <c r="L229">
        <v>41.999224550999998</v>
      </c>
      <c r="M229" t="s">
        <v>170</v>
      </c>
      <c r="N229">
        <v>1</v>
      </c>
    </row>
    <row r="230" spans="1:14" x14ac:dyDescent="0.3">
      <c r="A230" t="s">
        <v>19</v>
      </c>
      <c r="C230" t="s">
        <v>30</v>
      </c>
      <c r="D230">
        <v>18</v>
      </c>
      <c r="E230">
        <v>496</v>
      </c>
      <c r="F230">
        <v>205</v>
      </c>
      <c r="G230">
        <v>1</v>
      </c>
      <c r="H230">
        <v>9.9959999999999997E-3</v>
      </c>
      <c r="I230">
        <v>221.49575942999999</v>
      </c>
      <c r="J230">
        <v>11.834091904999999</v>
      </c>
      <c r="K230">
        <v>14.886191878</v>
      </c>
      <c r="L230">
        <v>26.720283782999999</v>
      </c>
      <c r="M230" t="s">
        <v>170</v>
      </c>
      <c r="N230">
        <v>2</v>
      </c>
    </row>
    <row r="231" spans="1:14" x14ac:dyDescent="0.3">
      <c r="A231" t="s">
        <v>19</v>
      </c>
      <c r="C231" t="s">
        <v>30</v>
      </c>
      <c r="D231">
        <v>2</v>
      </c>
      <c r="E231">
        <v>51</v>
      </c>
      <c r="F231">
        <v>205</v>
      </c>
      <c r="G231">
        <v>1</v>
      </c>
      <c r="H231">
        <v>2.1075360000000001E-2</v>
      </c>
      <c r="I231">
        <v>210.50243180999999</v>
      </c>
      <c r="J231">
        <v>10.415952641000001</v>
      </c>
      <c r="K231">
        <v>14.886191878</v>
      </c>
      <c r="L231">
        <v>25.302144519999999</v>
      </c>
      <c r="M231" t="s">
        <v>170</v>
      </c>
      <c r="N231">
        <v>3</v>
      </c>
    </row>
    <row r="232" spans="1:14" x14ac:dyDescent="0.3">
      <c r="A232" t="s">
        <v>19</v>
      </c>
      <c r="C232" t="s">
        <v>30</v>
      </c>
      <c r="D232">
        <v>12</v>
      </c>
      <c r="E232">
        <v>335</v>
      </c>
      <c r="F232">
        <v>112</v>
      </c>
      <c r="G232">
        <v>1</v>
      </c>
      <c r="H232">
        <v>3.2744250000000003E-2</v>
      </c>
      <c r="I232">
        <v>246.44419852999999</v>
      </c>
      <c r="J232">
        <v>17.813371789000001</v>
      </c>
      <c r="K232">
        <v>13.450823188999999</v>
      </c>
      <c r="L232">
        <v>31.264194978999999</v>
      </c>
      <c r="M232" t="s">
        <v>170</v>
      </c>
      <c r="N232">
        <v>2</v>
      </c>
    </row>
    <row r="233" spans="1:14" x14ac:dyDescent="0.3">
      <c r="A233" t="s">
        <v>19</v>
      </c>
      <c r="C233" t="s">
        <v>30</v>
      </c>
      <c r="D233">
        <v>9</v>
      </c>
      <c r="E233">
        <v>230</v>
      </c>
      <c r="F233">
        <v>112</v>
      </c>
      <c r="G233">
        <v>1</v>
      </c>
      <c r="H233">
        <v>1.0290000000000001E-2</v>
      </c>
      <c r="I233">
        <v>217.29842721</v>
      </c>
      <c r="J233">
        <v>14.053567289</v>
      </c>
      <c r="K233">
        <v>13.450823188999999</v>
      </c>
      <c r="L233">
        <v>27.504390478000001</v>
      </c>
      <c r="M233" t="s">
        <v>170</v>
      </c>
      <c r="N233">
        <v>4</v>
      </c>
    </row>
    <row r="234" spans="1:14" x14ac:dyDescent="0.3">
      <c r="A234" t="s">
        <v>19</v>
      </c>
      <c r="C234" t="s">
        <v>30</v>
      </c>
      <c r="D234">
        <v>20</v>
      </c>
      <c r="E234">
        <v>546</v>
      </c>
      <c r="F234">
        <v>112</v>
      </c>
      <c r="G234">
        <v>1</v>
      </c>
      <c r="H234">
        <v>1.3438500000000001E-2</v>
      </c>
      <c r="I234">
        <v>197.16235739999999</v>
      </c>
      <c r="J234">
        <v>11.456014283</v>
      </c>
      <c r="K234">
        <v>13.450823188999999</v>
      </c>
      <c r="L234">
        <v>24.906837471999999</v>
      </c>
      <c r="M234" t="s">
        <v>170</v>
      </c>
      <c r="N234">
        <v>6</v>
      </c>
    </row>
    <row r="235" spans="1:14" x14ac:dyDescent="0.3">
      <c r="A235" t="s">
        <v>19</v>
      </c>
      <c r="C235" t="s">
        <v>30</v>
      </c>
      <c r="D235">
        <v>17</v>
      </c>
      <c r="E235">
        <v>476</v>
      </c>
      <c r="F235">
        <v>601</v>
      </c>
      <c r="G235">
        <v>1</v>
      </c>
      <c r="H235">
        <v>2.1736559999999999E-2</v>
      </c>
      <c r="I235">
        <v>227.36793037999999</v>
      </c>
      <c r="J235">
        <v>14.852270851</v>
      </c>
      <c r="K235">
        <v>13.349039779</v>
      </c>
      <c r="L235">
        <v>28.201310629000002</v>
      </c>
      <c r="M235" t="s">
        <v>170</v>
      </c>
      <c r="N235">
        <v>2</v>
      </c>
    </row>
    <row r="236" spans="1:14" x14ac:dyDescent="0.3">
      <c r="A236" t="s">
        <v>19</v>
      </c>
      <c r="C236" t="s">
        <v>30</v>
      </c>
      <c r="D236">
        <v>10</v>
      </c>
      <c r="E236">
        <v>264</v>
      </c>
      <c r="F236">
        <v>601</v>
      </c>
      <c r="G236">
        <v>1</v>
      </c>
      <c r="H236">
        <v>9.7020000000000006E-3</v>
      </c>
      <c r="I236">
        <v>194.11522635</v>
      </c>
      <c r="J236">
        <v>10.56267203</v>
      </c>
      <c r="K236">
        <v>13.349039779</v>
      </c>
      <c r="L236">
        <v>23.911711809</v>
      </c>
      <c r="M236" t="s">
        <v>170</v>
      </c>
      <c r="N236">
        <v>3</v>
      </c>
    </row>
    <row r="237" spans="1:14" x14ac:dyDescent="0.3">
      <c r="A237" t="s">
        <v>19</v>
      </c>
      <c r="C237" t="s">
        <v>30</v>
      </c>
      <c r="D237">
        <v>6</v>
      </c>
      <c r="E237">
        <v>163</v>
      </c>
      <c r="F237">
        <v>217</v>
      </c>
      <c r="G237">
        <v>1</v>
      </c>
      <c r="H237">
        <v>1.4088750000000001E-2</v>
      </c>
      <c r="I237">
        <v>308.34530457</v>
      </c>
      <c r="J237">
        <v>22.426441641</v>
      </c>
      <c r="K237">
        <v>12.855563396999999</v>
      </c>
      <c r="L237">
        <v>35.282005038000001</v>
      </c>
      <c r="M237" t="s">
        <v>170</v>
      </c>
      <c r="N237">
        <v>1</v>
      </c>
    </row>
    <row r="238" spans="1:14" x14ac:dyDescent="0.3">
      <c r="A238" t="s">
        <v>19</v>
      </c>
      <c r="C238" t="s">
        <v>30</v>
      </c>
      <c r="D238">
        <v>16</v>
      </c>
      <c r="E238">
        <v>437</v>
      </c>
      <c r="F238">
        <v>217</v>
      </c>
      <c r="G238">
        <v>1</v>
      </c>
      <c r="H238">
        <v>2.1257640000000001E-2</v>
      </c>
      <c r="I238">
        <v>301.52238370999999</v>
      </c>
      <c r="J238">
        <v>21.546284849999999</v>
      </c>
      <c r="K238">
        <v>12.855563396999999</v>
      </c>
      <c r="L238">
        <v>34.401848246999997</v>
      </c>
      <c r="M238" t="s">
        <v>170</v>
      </c>
      <c r="N238">
        <v>2</v>
      </c>
    </row>
    <row r="239" spans="1:14" x14ac:dyDescent="0.3">
      <c r="A239" t="s">
        <v>19</v>
      </c>
      <c r="C239" t="s">
        <v>30</v>
      </c>
      <c r="D239">
        <v>20</v>
      </c>
      <c r="E239">
        <v>535</v>
      </c>
      <c r="F239">
        <v>221</v>
      </c>
      <c r="G239">
        <v>1</v>
      </c>
      <c r="H239">
        <v>1.9925999999999999E-2</v>
      </c>
      <c r="I239">
        <v>277.82093636000002</v>
      </c>
      <c r="J239">
        <v>22.108044799999998</v>
      </c>
      <c r="K239">
        <v>9.9564252779999993</v>
      </c>
      <c r="L239">
        <v>32.064470077999999</v>
      </c>
      <c r="M239" t="s">
        <v>170</v>
      </c>
      <c r="N239">
        <v>2</v>
      </c>
    </row>
    <row r="240" spans="1:14" x14ac:dyDescent="0.3">
      <c r="A240" t="s">
        <v>19</v>
      </c>
      <c r="C240" t="s">
        <v>30</v>
      </c>
      <c r="D240">
        <v>1</v>
      </c>
      <c r="E240">
        <v>27</v>
      </c>
      <c r="F240">
        <v>221</v>
      </c>
      <c r="G240">
        <v>1</v>
      </c>
      <c r="H240">
        <v>1.654104E-2</v>
      </c>
      <c r="I240">
        <v>214.56823451</v>
      </c>
      <c r="J240">
        <v>13.948446261000001</v>
      </c>
      <c r="K240">
        <v>9.9564252779999993</v>
      </c>
      <c r="L240">
        <v>23.904871538999998</v>
      </c>
      <c r="M240" t="s">
        <v>170</v>
      </c>
      <c r="N240">
        <v>4</v>
      </c>
    </row>
    <row r="241" spans="1:14" x14ac:dyDescent="0.3">
      <c r="A241" t="s">
        <v>19</v>
      </c>
      <c r="C241" t="s">
        <v>30</v>
      </c>
      <c r="D241">
        <v>9</v>
      </c>
      <c r="E241">
        <v>248</v>
      </c>
      <c r="F241">
        <v>221</v>
      </c>
      <c r="G241">
        <v>1</v>
      </c>
      <c r="H241">
        <v>9.5846400000000002E-3</v>
      </c>
      <c r="I241">
        <v>203.36426273000001</v>
      </c>
      <c r="J241">
        <v>12.503133901</v>
      </c>
      <c r="K241">
        <v>9.9564252779999993</v>
      </c>
      <c r="L241">
        <v>22.459559178999999</v>
      </c>
      <c r="M241" t="s">
        <v>170</v>
      </c>
      <c r="N241">
        <v>5</v>
      </c>
    </row>
    <row r="242" spans="1:14" x14ac:dyDescent="0.3">
      <c r="A242" t="s">
        <v>19</v>
      </c>
      <c r="C242" t="s">
        <v>30</v>
      </c>
      <c r="D242">
        <v>5</v>
      </c>
      <c r="E242">
        <v>138</v>
      </c>
      <c r="F242">
        <v>503</v>
      </c>
      <c r="G242">
        <v>1</v>
      </c>
      <c r="H242">
        <v>1.2984509999999999E-2</v>
      </c>
      <c r="I242">
        <v>195.71551377</v>
      </c>
      <c r="J242">
        <v>14.004778368</v>
      </c>
      <c r="K242">
        <v>8.6839975212000002</v>
      </c>
      <c r="L242">
        <v>22.688775888999999</v>
      </c>
      <c r="M242" t="s">
        <v>170</v>
      </c>
      <c r="N242">
        <v>2</v>
      </c>
    </row>
    <row r="243" spans="1:14" x14ac:dyDescent="0.3">
      <c r="A243" t="s">
        <v>19</v>
      </c>
      <c r="C243" t="s">
        <v>30</v>
      </c>
      <c r="D243">
        <v>16</v>
      </c>
      <c r="E243">
        <v>421</v>
      </c>
      <c r="F243">
        <v>503</v>
      </c>
      <c r="G243">
        <v>1</v>
      </c>
      <c r="H243">
        <v>1.231875E-2</v>
      </c>
      <c r="I243">
        <v>189.31655341000001</v>
      </c>
      <c r="J243">
        <v>13.179312481</v>
      </c>
      <c r="K243">
        <v>8.6839975212000002</v>
      </c>
      <c r="L243">
        <v>21.863310001999999</v>
      </c>
      <c r="M243" t="s">
        <v>170</v>
      </c>
      <c r="N243">
        <v>3</v>
      </c>
    </row>
    <row r="244" spans="1:14" x14ac:dyDescent="0.3">
      <c r="A244" t="s">
        <v>19</v>
      </c>
      <c r="C244" t="s">
        <v>30</v>
      </c>
      <c r="D244">
        <v>18</v>
      </c>
      <c r="E244">
        <v>503</v>
      </c>
      <c r="F244">
        <v>220</v>
      </c>
      <c r="G244">
        <v>1</v>
      </c>
      <c r="H244">
        <v>1.0968749999999999E-2</v>
      </c>
      <c r="I244">
        <v>239.91526071000001</v>
      </c>
      <c r="J244">
        <v>17.031063776</v>
      </c>
      <c r="K244">
        <v>7.8326292475999999</v>
      </c>
      <c r="L244">
        <v>24.863693024</v>
      </c>
      <c r="M244" t="s">
        <v>170</v>
      </c>
      <c r="N244">
        <v>2</v>
      </c>
    </row>
    <row r="245" spans="1:14" x14ac:dyDescent="0.3">
      <c r="A245" t="s">
        <v>19</v>
      </c>
      <c r="C245" t="s">
        <v>30</v>
      </c>
      <c r="D245">
        <v>3</v>
      </c>
      <c r="E245">
        <v>76</v>
      </c>
      <c r="F245">
        <v>220</v>
      </c>
      <c r="G245">
        <v>1</v>
      </c>
      <c r="H245">
        <v>2.9060639999999999E-2</v>
      </c>
      <c r="I245">
        <v>239.1130263</v>
      </c>
      <c r="J245">
        <v>16.927575536999999</v>
      </c>
      <c r="K245">
        <v>7.8326292475999999</v>
      </c>
      <c r="L245">
        <v>24.760204783999999</v>
      </c>
      <c r="M245" t="s">
        <v>170</v>
      </c>
      <c r="N245">
        <v>3</v>
      </c>
    </row>
    <row r="246" spans="1:14" x14ac:dyDescent="0.3">
      <c r="A246" t="s">
        <v>19</v>
      </c>
      <c r="C246" t="s">
        <v>30</v>
      </c>
      <c r="D246">
        <v>11</v>
      </c>
      <c r="E246">
        <v>298</v>
      </c>
      <c r="F246">
        <v>202</v>
      </c>
      <c r="G246">
        <v>1</v>
      </c>
      <c r="H246">
        <v>4.9280400000000002E-2</v>
      </c>
      <c r="I246">
        <v>366.71491572999997</v>
      </c>
      <c r="J246">
        <v>32.319063114999999</v>
      </c>
      <c r="K246">
        <v>7.4079453743999997</v>
      </c>
      <c r="L246">
        <v>39.727008488999999</v>
      </c>
      <c r="M246" t="s">
        <v>170</v>
      </c>
      <c r="N246">
        <v>1</v>
      </c>
    </row>
    <row r="247" spans="1:14" x14ac:dyDescent="0.3">
      <c r="A247" t="s">
        <v>19</v>
      </c>
      <c r="C247" t="s">
        <v>30</v>
      </c>
      <c r="D247">
        <v>8</v>
      </c>
      <c r="E247">
        <v>199</v>
      </c>
      <c r="F247">
        <v>504</v>
      </c>
      <c r="G247">
        <v>1</v>
      </c>
      <c r="H247">
        <v>2.9072850000000001E-2</v>
      </c>
      <c r="I247">
        <v>340.25960184000002</v>
      </c>
      <c r="J247">
        <v>28.291733496999999</v>
      </c>
      <c r="K247">
        <v>6.5024504040000002</v>
      </c>
      <c r="L247">
        <v>34.794183900999997</v>
      </c>
      <c r="M247" t="s">
        <v>170</v>
      </c>
      <c r="N247">
        <v>1</v>
      </c>
    </row>
    <row r="248" spans="1:14" x14ac:dyDescent="0.3">
      <c r="A248" t="s">
        <v>19</v>
      </c>
      <c r="C248" t="s">
        <v>30</v>
      </c>
      <c r="D248">
        <v>10</v>
      </c>
      <c r="E248">
        <v>273</v>
      </c>
      <c r="F248">
        <v>504</v>
      </c>
      <c r="G248">
        <v>1</v>
      </c>
      <c r="H248">
        <v>1.2649560000000001E-2</v>
      </c>
      <c r="I248">
        <v>244.79519035999999</v>
      </c>
      <c r="J248">
        <v>15.976824415999999</v>
      </c>
      <c r="K248">
        <v>6.5024504040000002</v>
      </c>
      <c r="L248">
        <v>22.479274820000001</v>
      </c>
      <c r="M248" t="s">
        <v>170</v>
      </c>
      <c r="N248">
        <v>3</v>
      </c>
    </row>
    <row r="249" spans="1:14" x14ac:dyDescent="0.3">
      <c r="A249" t="s">
        <v>19</v>
      </c>
      <c r="C249" t="s">
        <v>30</v>
      </c>
      <c r="D249">
        <v>12</v>
      </c>
      <c r="E249">
        <v>313</v>
      </c>
      <c r="F249">
        <v>213</v>
      </c>
      <c r="G249">
        <v>1</v>
      </c>
      <c r="H249">
        <v>4.1472000000000002E-2</v>
      </c>
      <c r="I249">
        <v>301.02855002000001</v>
      </c>
      <c r="J249">
        <v>25.160029526999999</v>
      </c>
      <c r="K249">
        <v>3.4776132944000002</v>
      </c>
      <c r="L249">
        <v>28.637642821</v>
      </c>
      <c r="M249" t="s">
        <v>170</v>
      </c>
      <c r="N249">
        <v>1</v>
      </c>
    </row>
    <row r="250" spans="1:14" x14ac:dyDescent="0.3">
      <c r="A250" t="s">
        <v>19</v>
      </c>
      <c r="C250" t="s">
        <v>30</v>
      </c>
      <c r="D250">
        <v>14</v>
      </c>
      <c r="E250">
        <v>374</v>
      </c>
      <c r="F250">
        <v>216</v>
      </c>
      <c r="G250">
        <v>1</v>
      </c>
      <c r="H250">
        <v>4.6997610000000002E-2</v>
      </c>
      <c r="I250">
        <v>353.28063908000001</v>
      </c>
      <c r="J250">
        <v>32.259965759000004</v>
      </c>
      <c r="K250">
        <v>2.5694979825000002</v>
      </c>
      <c r="L250">
        <v>34.829463740999998</v>
      </c>
      <c r="M250" t="s">
        <v>170</v>
      </c>
      <c r="N250">
        <v>1</v>
      </c>
    </row>
    <row r="251" spans="1:14" x14ac:dyDescent="0.3">
      <c r="A251" t="s">
        <v>19</v>
      </c>
      <c r="C251" t="s">
        <v>30</v>
      </c>
      <c r="D251">
        <v>15</v>
      </c>
      <c r="E251">
        <v>394</v>
      </c>
      <c r="F251">
        <v>216</v>
      </c>
      <c r="G251">
        <v>1</v>
      </c>
      <c r="H251">
        <v>3.2099999999999997E-2</v>
      </c>
      <c r="I251">
        <v>329.43781404999999</v>
      </c>
      <c r="J251">
        <v>29.184241329999999</v>
      </c>
      <c r="K251">
        <v>2.5694979825000002</v>
      </c>
      <c r="L251">
        <v>31.753739312</v>
      </c>
      <c r="M251" t="s">
        <v>170</v>
      </c>
      <c r="N251">
        <v>2</v>
      </c>
    </row>
    <row r="252" spans="1:14" x14ac:dyDescent="0.3">
      <c r="A252" t="s">
        <v>19</v>
      </c>
      <c r="C252" t="s">
        <v>30</v>
      </c>
      <c r="D252">
        <v>13</v>
      </c>
      <c r="E252">
        <v>361</v>
      </c>
      <c r="F252">
        <v>105</v>
      </c>
      <c r="G252">
        <v>1</v>
      </c>
      <c r="H252">
        <v>3.9690000000000003E-2</v>
      </c>
      <c r="I252">
        <v>325.23039383999998</v>
      </c>
      <c r="J252">
        <v>29.318086272999999</v>
      </c>
      <c r="K252">
        <v>1.5775685482999999</v>
      </c>
      <c r="L252">
        <v>30.895654821000001</v>
      </c>
      <c r="M252" t="s">
        <v>170</v>
      </c>
      <c r="N252">
        <v>1</v>
      </c>
    </row>
    <row r="253" spans="1:14" x14ac:dyDescent="0.3">
      <c r="A253" t="s">
        <v>19</v>
      </c>
      <c r="C253" t="s">
        <v>30</v>
      </c>
      <c r="D253">
        <v>7</v>
      </c>
      <c r="E253">
        <v>183</v>
      </c>
      <c r="F253">
        <v>105</v>
      </c>
      <c r="G253">
        <v>1</v>
      </c>
      <c r="H253">
        <v>2.3483250000000001E-2</v>
      </c>
      <c r="I253">
        <v>231.87230675999999</v>
      </c>
      <c r="J253">
        <v>17.274893038999998</v>
      </c>
      <c r="K253">
        <v>1.5775685482999999</v>
      </c>
      <c r="L253">
        <v>18.852461588000001</v>
      </c>
      <c r="M253" t="s">
        <v>170</v>
      </c>
      <c r="N253">
        <v>2</v>
      </c>
    </row>
    <row r="254" spans="1:14" x14ac:dyDescent="0.3">
      <c r="A254" t="s">
        <v>19</v>
      </c>
      <c r="C254" t="s">
        <v>30</v>
      </c>
      <c r="D254">
        <v>10</v>
      </c>
      <c r="E254">
        <v>253</v>
      </c>
      <c r="F254">
        <v>308</v>
      </c>
      <c r="G254">
        <v>1</v>
      </c>
      <c r="H254">
        <v>1.1466E-2</v>
      </c>
      <c r="I254">
        <v>224.44521336</v>
      </c>
      <c r="J254">
        <v>16.005790912999998</v>
      </c>
      <c r="K254">
        <v>0.84914059720000001</v>
      </c>
      <c r="L254">
        <v>16.85493151</v>
      </c>
      <c r="M254" t="s">
        <v>170</v>
      </c>
      <c r="N254">
        <v>1</v>
      </c>
    </row>
    <row r="255" spans="1:14" x14ac:dyDescent="0.3">
      <c r="A255" t="s">
        <v>19</v>
      </c>
      <c r="C255" t="s">
        <v>30</v>
      </c>
      <c r="D255">
        <v>19</v>
      </c>
      <c r="E255">
        <v>508</v>
      </c>
      <c r="F255">
        <v>209</v>
      </c>
      <c r="G255">
        <v>1</v>
      </c>
      <c r="H255">
        <v>3.6751289999999999E-2</v>
      </c>
      <c r="I255">
        <v>326.15606578000001</v>
      </c>
      <c r="J255">
        <v>29.807872588999999</v>
      </c>
      <c r="K255">
        <v>-1.673686209</v>
      </c>
      <c r="L255">
        <v>28.134186379999999</v>
      </c>
      <c r="M255" t="s">
        <v>170</v>
      </c>
      <c r="N255">
        <v>1</v>
      </c>
    </row>
    <row r="256" spans="1:14" x14ac:dyDescent="0.3">
      <c r="A256" t="s">
        <v>19</v>
      </c>
      <c r="C256" t="s">
        <v>30</v>
      </c>
      <c r="D256">
        <v>5</v>
      </c>
      <c r="E256">
        <v>140</v>
      </c>
      <c r="F256">
        <v>209</v>
      </c>
      <c r="G256">
        <v>1</v>
      </c>
      <c r="H256">
        <v>1.6140060000000001E-2</v>
      </c>
      <c r="I256">
        <v>236.68455858999999</v>
      </c>
      <c r="J256">
        <v>18.266048161000001</v>
      </c>
      <c r="K256">
        <v>-1.673686209</v>
      </c>
      <c r="L256">
        <v>16.592361953000001</v>
      </c>
      <c r="M256" t="s">
        <v>170</v>
      </c>
      <c r="N256">
        <v>2</v>
      </c>
    </row>
    <row r="257" spans="1:14" x14ac:dyDescent="0.3">
      <c r="A257" t="s">
        <v>19</v>
      </c>
      <c r="C257" t="s">
        <v>30</v>
      </c>
      <c r="D257">
        <v>17</v>
      </c>
      <c r="E257">
        <v>456</v>
      </c>
      <c r="F257">
        <v>502</v>
      </c>
      <c r="G257">
        <v>1</v>
      </c>
      <c r="H257">
        <v>2.7134129999999999E-2</v>
      </c>
      <c r="I257">
        <v>275.44243504999997</v>
      </c>
      <c r="J257">
        <v>20.239529982000001</v>
      </c>
      <c r="K257">
        <v>-5.3142416370000003</v>
      </c>
      <c r="L257">
        <v>14.925288345</v>
      </c>
      <c r="M257" t="s">
        <v>170</v>
      </c>
      <c r="N257">
        <v>2</v>
      </c>
    </row>
    <row r="258" spans="1:14" x14ac:dyDescent="0.3">
      <c r="A258" t="s">
        <v>10</v>
      </c>
      <c r="B258" s="2" t="str">
        <f t="shared" ref="B258:B296" si="0">C258&amp;"-"&amp;D258&amp;"."&amp;F258&amp;"."&amp;G258</f>
        <v>Proteak-2.617.4</v>
      </c>
      <c r="C258" t="s">
        <v>26</v>
      </c>
      <c r="D258">
        <v>2</v>
      </c>
      <c r="E258">
        <v>46</v>
      </c>
      <c r="F258">
        <v>617</v>
      </c>
      <c r="G258">
        <v>4</v>
      </c>
      <c r="H258">
        <v>0.29940119999999998</v>
      </c>
      <c r="I258">
        <v>233.83367587999999</v>
      </c>
      <c r="J258">
        <v>12.651032098</v>
      </c>
      <c r="K258">
        <v>27.356304711</v>
      </c>
      <c r="L258">
        <v>40.007336809000002</v>
      </c>
      <c r="M258" t="s">
        <v>11</v>
      </c>
      <c r="N258">
        <v>3</v>
      </c>
    </row>
    <row r="259" spans="1:14" x14ac:dyDescent="0.3">
      <c r="A259" t="s">
        <v>10</v>
      </c>
      <c r="B259" s="2" t="str">
        <f t="shared" si="0"/>
        <v>Proteak-3.617.4</v>
      </c>
      <c r="C259" t="s">
        <v>26</v>
      </c>
      <c r="D259">
        <v>3</v>
      </c>
      <c r="E259">
        <v>89</v>
      </c>
      <c r="F259">
        <v>617</v>
      </c>
      <c r="G259">
        <v>4</v>
      </c>
      <c r="H259">
        <v>0.28217208599999999</v>
      </c>
      <c r="I259">
        <v>223.58062932999999</v>
      </c>
      <c r="J259">
        <v>11.328389092</v>
      </c>
      <c r="K259">
        <v>27.356304711</v>
      </c>
      <c r="L259">
        <v>38.684693803999998</v>
      </c>
      <c r="M259" t="s">
        <v>11</v>
      </c>
      <c r="N259">
        <v>5</v>
      </c>
    </row>
    <row r="260" spans="1:14" x14ac:dyDescent="0.3">
      <c r="A260" t="s">
        <v>10</v>
      </c>
      <c r="B260" s="2" t="str">
        <f t="shared" si="0"/>
        <v>Proteak-1.617.6</v>
      </c>
      <c r="C260" t="s">
        <v>26</v>
      </c>
      <c r="D260">
        <v>1</v>
      </c>
      <c r="E260">
        <v>11</v>
      </c>
      <c r="F260">
        <v>617</v>
      </c>
      <c r="G260">
        <v>6</v>
      </c>
      <c r="H260">
        <v>0.23214534000000001</v>
      </c>
      <c r="I260">
        <v>210.43567300999999</v>
      </c>
      <c r="J260">
        <v>9.6326897272000007</v>
      </c>
      <c r="K260">
        <v>27.356304711</v>
      </c>
      <c r="L260">
        <v>36.988994437999999</v>
      </c>
      <c r="M260" t="s">
        <v>11</v>
      </c>
      <c r="N260">
        <v>6</v>
      </c>
    </row>
    <row r="261" spans="1:14" x14ac:dyDescent="0.3">
      <c r="A261" t="s">
        <v>10</v>
      </c>
      <c r="B261" s="2" t="str">
        <f t="shared" si="0"/>
        <v>Proteak-2.617.3</v>
      </c>
      <c r="C261" t="s">
        <v>26</v>
      </c>
      <c r="D261">
        <v>2</v>
      </c>
      <c r="E261">
        <v>46</v>
      </c>
      <c r="F261">
        <v>617</v>
      </c>
      <c r="G261">
        <v>3</v>
      </c>
      <c r="H261">
        <v>0.2524184538</v>
      </c>
      <c r="I261">
        <v>197.58531980999999</v>
      </c>
      <c r="J261">
        <v>7.9749941652</v>
      </c>
      <c r="K261">
        <v>27.356304711</v>
      </c>
      <c r="L261">
        <v>35.331298875999998</v>
      </c>
      <c r="M261" t="s">
        <v>11</v>
      </c>
      <c r="N261">
        <v>7</v>
      </c>
    </row>
    <row r="262" spans="1:14" x14ac:dyDescent="0.3">
      <c r="A262" t="s">
        <v>10</v>
      </c>
      <c r="B262" s="2" t="str">
        <f t="shared" si="0"/>
        <v>Proteak-3.617.3</v>
      </c>
      <c r="C262" t="s">
        <v>26</v>
      </c>
      <c r="D262">
        <v>3</v>
      </c>
      <c r="E262">
        <v>89</v>
      </c>
      <c r="F262">
        <v>617</v>
      </c>
      <c r="G262">
        <v>3</v>
      </c>
      <c r="H262">
        <v>0.23976006</v>
      </c>
      <c r="I262">
        <v>190.12422963</v>
      </c>
      <c r="J262">
        <v>7.0125135316999998</v>
      </c>
      <c r="K262">
        <v>27.356304711</v>
      </c>
      <c r="L262">
        <v>34.368818243</v>
      </c>
      <c r="M262" t="s">
        <v>11</v>
      </c>
      <c r="N262">
        <v>8</v>
      </c>
    </row>
    <row r="263" spans="1:14" x14ac:dyDescent="0.3">
      <c r="A263" t="s">
        <v>10</v>
      </c>
      <c r="B263" s="2" t="str">
        <f t="shared" si="0"/>
        <v>Proteak-2.617.2</v>
      </c>
      <c r="C263" t="s">
        <v>26</v>
      </c>
      <c r="D263">
        <v>2</v>
      </c>
      <c r="E263">
        <v>46</v>
      </c>
      <c r="F263">
        <v>617</v>
      </c>
      <c r="G263">
        <v>2</v>
      </c>
      <c r="H263">
        <v>0.21468610799999999</v>
      </c>
      <c r="I263">
        <v>168.47387749999999</v>
      </c>
      <c r="J263">
        <v>4.2196181066999996</v>
      </c>
      <c r="K263">
        <v>27.356304711</v>
      </c>
      <c r="L263">
        <v>31.575922817999999</v>
      </c>
      <c r="M263" t="s">
        <v>11</v>
      </c>
      <c r="N263">
        <v>9</v>
      </c>
    </row>
    <row r="264" spans="1:14" x14ac:dyDescent="0.3">
      <c r="A264" t="s">
        <v>10</v>
      </c>
      <c r="B264" s="2" t="str">
        <f t="shared" si="0"/>
        <v>Proteak-3.617.6</v>
      </c>
      <c r="C264" t="s">
        <v>26</v>
      </c>
      <c r="D264">
        <v>3</v>
      </c>
      <c r="E264">
        <v>89</v>
      </c>
      <c r="F264">
        <v>617</v>
      </c>
      <c r="G264">
        <v>6</v>
      </c>
      <c r="H264">
        <v>0.206178264</v>
      </c>
      <c r="I264">
        <v>163.63348877999999</v>
      </c>
      <c r="J264">
        <v>3.5952079624</v>
      </c>
      <c r="K264">
        <v>27.356304711</v>
      </c>
      <c r="L264">
        <v>30.951512674</v>
      </c>
      <c r="M264" t="s">
        <v>11</v>
      </c>
      <c r="N264">
        <v>10</v>
      </c>
    </row>
    <row r="265" spans="1:14" x14ac:dyDescent="0.3">
      <c r="A265" t="s">
        <v>10</v>
      </c>
      <c r="B265" s="2" t="str">
        <f t="shared" si="0"/>
        <v>Proteak-1.617.1</v>
      </c>
      <c r="C265" t="s">
        <v>26</v>
      </c>
      <c r="D265">
        <v>1</v>
      </c>
      <c r="E265">
        <v>11</v>
      </c>
      <c r="F265">
        <v>617</v>
      </c>
      <c r="G265">
        <v>1</v>
      </c>
      <c r="H265">
        <v>0.18186485999999999</v>
      </c>
      <c r="I265">
        <v>163.51883083999999</v>
      </c>
      <c r="J265">
        <v>3.5804170882999999</v>
      </c>
      <c r="K265">
        <v>27.356304711</v>
      </c>
      <c r="L265">
        <v>30.936721799000001</v>
      </c>
      <c r="M265" t="s">
        <v>11</v>
      </c>
      <c r="N265">
        <v>11</v>
      </c>
    </row>
    <row r="266" spans="1:14" x14ac:dyDescent="0.3">
      <c r="A266" t="s">
        <v>10</v>
      </c>
      <c r="B266" s="2" t="str">
        <f t="shared" si="0"/>
        <v>Proteak-4.301.4</v>
      </c>
      <c r="C266" t="s">
        <v>26</v>
      </c>
      <c r="D266">
        <v>4</v>
      </c>
      <c r="E266">
        <v>100</v>
      </c>
      <c r="F266">
        <v>301</v>
      </c>
      <c r="G266">
        <v>4</v>
      </c>
      <c r="H266">
        <v>0.29252418899999999</v>
      </c>
      <c r="I266">
        <v>247.41318874999999</v>
      </c>
      <c r="J266">
        <v>13.984110193999999</v>
      </c>
      <c r="K266">
        <v>22.753657767</v>
      </c>
      <c r="L266">
        <v>36.737767961000003</v>
      </c>
      <c r="M266" t="s">
        <v>11</v>
      </c>
      <c r="N266">
        <v>3</v>
      </c>
    </row>
    <row r="267" spans="1:14" x14ac:dyDescent="0.3">
      <c r="A267" t="s">
        <v>10</v>
      </c>
      <c r="B267" s="2" t="str">
        <f t="shared" si="0"/>
        <v>Proteak-1.301.5</v>
      </c>
      <c r="C267" t="s">
        <v>26</v>
      </c>
      <c r="D267">
        <v>1</v>
      </c>
      <c r="E267">
        <v>25</v>
      </c>
      <c r="F267">
        <v>301</v>
      </c>
      <c r="G267">
        <v>5</v>
      </c>
      <c r="H267">
        <v>0.23884191299999999</v>
      </c>
      <c r="I267">
        <v>216.68426209</v>
      </c>
      <c r="J267">
        <v>10.020078655000001</v>
      </c>
      <c r="K267">
        <v>22.753657767</v>
      </c>
      <c r="L267">
        <v>32.773736421999999</v>
      </c>
      <c r="M267" t="s">
        <v>11</v>
      </c>
      <c r="N267">
        <v>11</v>
      </c>
    </row>
    <row r="268" spans="1:14" x14ac:dyDescent="0.3">
      <c r="A268" t="s">
        <v>10</v>
      </c>
      <c r="B268" s="2" t="str">
        <f t="shared" si="0"/>
        <v>Proteak-1.301.3</v>
      </c>
      <c r="C268" t="s">
        <v>26</v>
      </c>
      <c r="D268">
        <v>1</v>
      </c>
      <c r="E268">
        <v>25</v>
      </c>
      <c r="F268">
        <v>301</v>
      </c>
      <c r="G268">
        <v>3</v>
      </c>
      <c r="H268">
        <v>0.22908696000000001</v>
      </c>
      <c r="I268">
        <v>207.58189095</v>
      </c>
      <c r="J268">
        <v>8.8458727775000003</v>
      </c>
      <c r="K268">
        <v>22.753657767</v>
      </c>
      <c r="L268">
        <v>31.599530544</v>
      </c>
      <c r="M268" t="s">
        <v>11</v>
      </c>
      <c r="N268">
        <v>15</v>
      </c>
    </row>
    <row r="269" spans="1:14" x14ac:dyDescent="0.3">
      <c r="A269" t="s">
        <v>10</v>
      </c>
      <c r="B269" s="2" t="str">
        <f t="shared" si="0"/>
        <v>Proteak-2.301.2</v>
      </c>
      <c r="C269" t="s">
        <v>26</v>
      </c>
      <c r="D269">
        <v>2</v>
      </c>
      <c r="E269">
        <v>51</v>
      </c>
      <c r="F269">
        <v>301</v>
      </c>
      <c r="G269">
        <v>2</v>
      </c>
      <c r="H269">
        <v>0.23384645909999999</v>
      </c>
      <c r="I269">
        <v>183.25656445000001</v>
      </c>
      <c r="J269">
        <v>5.7079056591999997</v>
      </c>
      <c r="K269">
        <v>22.753657767</v>
      </c>
      <c r="L269">
        <v>28.461563426000001</v>
      </c>
      <c r="M269" t="s">
        <v>11</v>
      </c>
      <c r="N269">
        <v>24</v>
      </c>
    </row>
    <row r="270" spans="1:14" x14ac:dyDescent="0.3">
      <c r="A270" t="s">
        <v>10</v>
      </c>
      <c r="B270" s="2" t="str">
        <f t="shared" si="0"/>
        <v>Proteak-4.301.2</v>
      </c>
      <c r="C270" t="s">
        <v>26</v>
      </c>
      <c r="D270">
        <v>4</v>
      </c>
      <c r="E270">
        <v>100</v>
      </c>
      <c r="F270">
        <v>301</v>
      </c>
      <c r="G270">
        <v>2</v>
      </c>
      <c r="H270">
        <v>0.21399471</v>
      </c>
      <c r="I270">
        <v>179.44975460000001</v>
      </c>
      <c r="J270">
        <v>5.2168271884999999</v>
      </c>
      <c r="K270">
        <v>22.753657767</v>
      </c>
      <c r="L270">
        <v>27.970484955</v>
      </c>
      <c r="M270" t="s">
        <v>11</v>
      </c>
      <c r="N270">
        <v>28</v>
      </c>
    </row>
    <row r="271" spans="1:14" x14ac:dyDescent="0.3">
      <c r="A271" t="s">
        <v>10</v>
      </c>
      <c r="B271" s="2" t="str">
        <f t="shared" si="0"/>
        <v>Proteak-1.218.2</v>
      </c>
      <c r="C271" t="s">
        <v>26</v>
      </c>
      <c r="D271">
        <v>1</v>
      </c>
      <c r="E271">
        <v>19</v>
      </c>
      <c r="F271">
        <v>218</v>
      </c>
      <c r="G271">
        <v>2</v>
      </c>
      <c r="H271">
        <v>0.27655379400000002</v>
      </c>
      <c r="I271">
        <v>251.87331295999999</v>
      </c>
      <c r="J271">
        <v>15.757145962999999</v>
      </c>
      <c r="K271">
        <v>21.566380185</v>
      </c>
      <c r="L271">
        <v>37.323526147999999</v>
      </c>
      <c r="M271" t="s">
        <v>11</v>
      </c>
      <c r="N271">
        <v>3</v>
      </c>
    </row>
    <row r="272" spans="1:14" x14ac:dyDescent="0.3">
      <c r="A272" t="s">
        <v>10</v>
      </c>
      <c r="B272" s="2" t="str">
        <f t="shared" si="0"/>
        <v>Proteak-1.218.6</v>
      </c>
      <c r="C272" t="s">
        <v>26</v>
      </c>
      <c r="D272">
        <v>1</v>
      </c>
      <c r="E272">
        <v>19</v>
      </c>
      <c r="F272">
        <v>218</v>
      </c>
      <c r="G272">
        <v>6</v>
      </c>
      <c r="H272">
        <v>0.25953107399999997</v>
      </c>
      <c r="I272">
        <v>235.98937018000001</v>
      </c>
      <c r="J272">
        <v>13.708117344</v>
      </c>
      <c r="K272">
        <v>21.566380185</v>
      </c>
      <c r="L272">
        <v>35.274497529000001</v>
      </c>
      <c r="M272" t="s">
        <v>11</v>
      </c>
      <c r="N272">
        <v>4</v>
      </c>
    </row>
    <row r="273" spans="1:14" x14ac:dyDescent="0.3">
      <c r="A273" t="s">
        <v>10</v>
      </c>
      <c r="B273" s="2" t="str">
        <f t="shared" si="0"/>
        <v>Proteak-2.218.5</v>
      </c>
      <c r="C273" t="s">
        <v>26</v>
      </c>
      <c r="D273">
        <v>2</v>
      </c>
      <c r="E273">
        <v>39</v>
      </c>
      <c r="F273">
        <v>218</v>
      </c>
      <c r="G273">
        <v>5</v>
      </c>
      <c r="H273">
        <v>0.26474600250000002</v>
      </c>
      <c r="I273">
        <v>207.09632993</v>
      </c>
      <c r="J273">
        <v>9.9809151522999997</v>
      </c>
      <c r="K273">
        <v>21.566380185</v>
      </c>
      <c r="L273">
        <v>31.547295338000001</v>
      </c>
      <c r="M273" t="s">
        <v>11</v>
      </c>
      <c r="N273">
        <v>5</v>
      </c>
    </row>
    <row r="274" spans="1:14" x14ac:dyDescent="0.3">
      <c r="A274" t="s">
        <v>10</v>
      </c>
      <c r="B274" s="2" t="str">
        <f t="shared" si="0"/>
        <v>Proteak-3.218.1</v>
      </c>
      <c r="C274" t="s">
        <v>26</v>
      </c>
      <c r="D274">
        <v>3</v>
      </c>
      <c r="E274">
        <v>92</v>
      </c>
      <c r="F274">
        <v>218</v>
      </c>
      <c r="G274">
        <v>1</v>
      </c>
      <c r="H274">
        <v>0.259332273</v>
      </c>
      <c r="I274">
        <v>205.56361894</v>
      </c>
      <c r="J274">
        <v>9.7831954347999996</v>
      </c>
      <c r="K274">
        <v>21.566380185</v>
      </c>
      <c r="L274">
        <v>31.34957562</v>
      </c>
      <c r="M274" t="s">
        <v>11</v>
      </c>
      <c r="N274">
        <v>6</v>
      </c>
    </row>
    <row r="275" spans="1:14" x14ac:dyDescent="0.3">
      <c r="A275" t="s">
        <v>10</v>
      </c>
      <c r="B275" s="2" t="str">
        <f t="shared" si="0"/>
        <v>Proteak-4.203.2</v>
      </c>
      <c r="C275" t="s">
        <v>26</v>
      </c>
      <c r="D275">
        <v>4</v>
      </c>
      <c r="E275">
        <v>113</v>
      </c>
      <c r="F275">
        <v>203</v>
      </c>
      <c r="G275">
        <v>2</v>
      </c>
      <c r="H275">
        <v>0.25133560199999999</v>
      </c>
      <c r="I275">
        <v>211.76647549</v>
      </c>
      <c r="J275">
        <v>11.368425756000001</v>
      </c>
      <c r="K275">
        <v>19.397030484999998</v>
      </c>
      <c r="L275">
        <v>30.765456240999999</v>
      </c>
      <c r="M275" t="s">
        <v>11</v>
      </c>
      <c r="N275">
        <v>7</v>
      </c>
    </row>
    <row r="276" spans="1:14" x14ac:dyDescent="0.3">
      <c r="A276" t="s">
        <v>10</v>
      </c>
      <c r="B276" s="2" t="str">
        <f t="shared" si="0"/>
        <v>Proteak-2.203.1</v>
      </c>
      <c r="C276" t="s">
        <v>26</v>
      </c>
      <c r="D276">
        <v>2</v>
      </c>
      <c r="E276">
        <v>36</v>
      </c>
      <c r="F276">
        <v>203</v>
      </c>
      <c r="G276">
        <v>1</v>
      </c>
      <c r="H276">
        <v>0.25858038989999999</v>
      </c>
      <c r="I276">
        <v>202.33940662000001</v>
      </c>
      <c r="J276">
        <v>10.152333872</v>
      </c>
      <c r="K276">
        <v>19.397030484999998</v>
      </c>
      <c r="L276">
        <v>29.549364357000002</v>
      </c>
      <c r="M276" t="s">
        <v>11</v>
      </c>
      <c r="N276">
        <v>10</v>
      </c>
    </row>
    <row r="277" spans="1:14" x14ac:dyDescent="0.3">
      <c r="A277" t="s">
        <v>10</v>
      </c>
      <c r="B277" s="2" t="str">
        <f t="shared" si="0"/>
        <v>Proteak-1.203.5</v>
      </c>
      <c r="C277" t="s">
        <v>26</v>
      </c>
      <c r="D277">
        <v>1</v>
      </c>
      <c r="E277">
        <v>21</v>
      </c>
      <c r="F277">
        <v>203</v>
      </c>
      <c r="G277">
        <v>5</v>
      </c>
      <c r="H277">
        <v>0.20802264000000001</v>
      </c>
      <c r="I277">
        <v>187.92672105</v>
      </c>
      <c r="J277">
        <v>8.2930974339999999</v>
      </c>
      <c r="K277">
        <v>19.397030484999998</v>
      </c>
      <c r="L277">
        <v>27.690127918999998</v>
      </c>
      <c r="M277" t="s">
        <v>11</v>
      </c>
      <c r="N277">
        <v>14</v>
      </c>
    </row>
    <row r="278" spans="1:14" x14ac:dyDescent="0.3">
      <c r="A278" t="s">
        <v>10</v>
      </c>
      <c r="B278" s="2" t="str">
        <f t="shared" si="0"/>
        <v>Proteak-2.203.6</v>
      </c>
      <c r="C278" t="s">
        <v>26</v>
      </c>
      <c r="D278">
        <v>2</v>
      </c>
      <c r="E278">
        <v>36</v>
      </c>
      <c r="F278">
        <v>203</v>
      </c>
      <c r="G278">
        <v>6</v>
      </c>
      <c r="H278">
        <v>0.236094</v>
      </c>
      <c r="I278">
        <v>184.9905981</v>
      </c>
      <c r="J278">
        <v>7.9143375723</v>
      </c>
      <c r="K278">
        <v>19.397030484999998</v>
      </c>
      <c r="L278">
        <v>27.311368056999999</v>
      </c>
      <c r="M278" t="s">
        <v>11</v>
      </c>
      <c r="N278">
        <v>15</v>
      </c>
    </row>
    <row r="279" spans="1:14" x14ac:dyDescent="0.3">
      <c r="A279" t="s">
        <v>10</v>
      </c>
      <c r="B279" s="2" t="str">
        <f t="shared" si="0"/>
        <v>Proteak-4.313.3</v>
      </c>
      <c r="C279" t="s">
        <v>26</v>
      </c>
      <c r="D279">
        <v>4</v>
      </c>
      <c r="E279">
        <v>98</v>
      </c>
      <c r="F279">
        <v>313</v>
      </c>
      <c r="G279">
        <v>3</v>
      </c>
      <c r="H279">
        <v>0.23402547000000001</v>
      </c>
      <c r="I279">
        <v>196.78540047000001</v>
      </c>
      <c r="J279">
        <v>13.122449625</v>
      </c>
      <c r="K279">
        <v>16.905615165</v>
      </c>
      <c r="L279">
        <v>30.028064789999998</v>
      </c>
      <c r="M279" t="s">
        <v>11</v>
      </c>
      <c r="N279">
        <v>4</v>
      </c>
    </row>
    <row r="280" spans="1:14" x14ac:dyDescent="0.3">
      <c r="A280" t="s">
        <v>10</v>
      </c>
      <c r="B280" s="2" t="str">
        <f t="shared" si="0"/>
        <v>Proteak-2.313.2</v>
      </c>
      <c r="C280" t="s">
        <v>26</v>
      </c>
      <c r="D280">
        <v>2</v>
      </c>
      <c r="E280">
        <v>53</v>
      </c>
      <c r="F280">
        <v>313</v>
      </c>
      <c r="G280">
        <v>2</v>
      </c>
      <c r="H280">
        <v>0.21616187040000001</v>
      </c>
      <c r="I280">
        <v>169.61246485999999</v>
      </c>
      <c r="J280">
        <v>9.6171409310999998</v>
      </c>
      <c r="K280">
        <v>16.905615165</v>
      </c>
      <c r="L280">
        <v>26.522756095999998</v>
      </c>
      <c r="M280" t="s">
        <v>11</v>
      </c>
      <c r="N280">
        <v>9</v>
      </c>
    </row>
    <row r="281" spans="1:14" x14ac:dyDescent="0.3">
      <c r="A281" t="s">
        <v>10</v>
      </c>
      <c r="B281" s="2" t="str">
        <f t="shared" si="0"/>
        <v>Proteak-2.313.4</v>
      </c>
      <c r="C281" t="s">
        <v>26</v>
      </c>
      <c r="D281">
        <v>2</v>
      </c>
      <c r="E281">
        <v>53</v>
      </c>
      <c r="F281">
        <v>313</v>
      </c>
      <c r="G281">
        <v>4</v>
      </c>
      <c r="H281">
        <v>0.21200564760000001</v>
      </c>
      <c r="I281">
        <v>166.40583570000001</v>
      </c>
      <c r="J281">
        <v>9.2034857696000003</v>
      </c>
      <c r="K281">
        <v>16.905615165</v>
      </c>
      <c r="L281">
        <v>26.109100935000001</v>
      </c>
      <c r="M281" t="s">
        <v>11</v>
      </c>
      <c r="N281">
        <v>10</v>
      </c>
    </row>
    <row r="282" spans="1:14" x14ac:dyDescent="0.3">
      <c r="A282" t="s">
        <v>10</v>
      </c>
      <c r="B282" s="2" t="str">
        <f t="shared" si="0"/>
        <v>Proteak-3.313.1</v>
      </c>
      <c r="C282" t="s">
        <v>26</v>
      </c>
      <c r="D282">
        <v>3</v>
      </c>
      <c r="E282">
        <v>73</v>
      </c>
      <c r="F282">
        <v>313</v>
      </c>
      <c r="G282">
        <v>1</v>
      </c>
      <c r="H282">
        <v>0.200282607</v>
      </c>
      <c r="I282">
        <v>158.98274520999999</v>
      </c>
      <c r="J282">
        <v>8.2459070970999999</v>
      </c>
      <c r="K282">
        <v>16.905615165</v>
      </c>
      <c r="L282">
        <v>25.151522262</v>
      </c>
      <c r="M282" t="s">
        <v>11</v>
      </c>
      <c r="N282">
        <v>11</v>
      </c>
    </row>
    <row r="283" spans="1:14" x14ac:dyDescent="0.3">
      <c r="A283" t="s">
        <v>10</v>
      </c>
      <c r="B283" s="2" t="str">
        <f t="shared" si="0"/>
        <v>Proteak-1.616.6</v>
      </c>
      <c r="C283" t="s">
        <v>26</v>
      </c>
      <c r="D283">
        <v>1</v>
      </c>
      <c r="E283">
        <v>8</v>
      </c>
      <c r="F283">
        <v>616</v>
      </c>
      <c r="G283">
        <v>6</v>
      </c>
      <c r="H283">
        <v>0.25655641200000001</v>
      </c>
      <c r="I283">
        <v>233.21370558999999</v>
      </c>
      <c r="J283">
        <v>10.982354716</v>
      </c>
      <c r="K283">
        <v>15.298837145</v>
      </c>
      <c r="L283">
        <v>26.281191861</v>
      </c>
      <c r="M283" t="s">
        <v>11</v>
      </c>
      <c r="N283">
        <v>8</v>
      </c>
    </row>
    <row r="284" spans="1:14" x14ac:dyDescent="0.3">
      <c r="A284" t="s">
        <v>10</v>
      </c>
      <c r="B284" s="2" t="str">
        <f t="shared" si="0"/>
        <v>Proteak-4.616.3</v>
      </c>
      <c r="C284" t="s">
        <v>26</v>
      </c>
      <c r="D284">
        <v>4</v>
      </c>
      <c r="E284">
        <v>126</v>
      </c>
      <c r="F284">
        <v>616</v>
      </c>
      <c r="G284">
        <v>3</v>
      </c>
      <c r="H284">
        <v>0.25219296000000002</v>
      </c>
      <c r="I284">
        <v>212.50847701999999</v>
      </c>
      <c r="J284">
        <v>8.3113802301999993</v>
      </c>
      <c r="K284">
        <v>15.298837145</v>
      </c>
      <c r="L284">
        <v>23.610217376000001</v>
      </c>
      <c r="M284" t="s">
        <v>11</v>
      </c>
      <c r="N284">
        <v>15</v>
      </c>
    </row>
    <row r="285" spans="1:14" x14ac:dyDescent="0.3">
      <c r="A285" t="s">
        <v>10</v>
      </c>
      <c r="B285" s="2" t="str">
        <f t="shared" si="0"/>
        <v>Proteak-2.616.3</v>
      </c>
      <c r="C285" t="s">
        <v>26</v>
      </c>
      <c r="D285">
        <v>2</v>
      </c>
      <c r="E285">
        <v>43</v>
      </c>
      <c r="F285">
        <v>616</v>
      </c>
      <c r="G285">
        <v>3</v>
      </c>
      <c r="H285">
        <v>0.27126684000000001</v>
      </c>
      <c r="I285">
        <v>212.12731808999999</v>
      </c>
      <c r="J285">
        <v>8.2622107276999994</v>
      </c>
      <c r="K285">
        <v>15.298837145</v>
      </c>
      <c r="L285">
        <v>23.561047873</v>
      </c>
      <c r="M285" t="s">
        <v>11</v>
      </c>
      <c r="N285">
        <v>16</v>
      </c>
    </row>
    <row r="286" spans="1:14" x14ac:dyDescent="0.3">
      <c r="A286" t="s">
        <v>10</v>
      </c>
      <c r="B286" s="2" t="str">
        <f t="shared" si="0"/>
        <v>Proteak-1.504.6</v>
      </c>
      <c r="C286" t="s">
        <v>26</v>
      </c>
      <c r="D286">
        <v>1</v>
      </c>
      <c r="E286">
        <v>30</v>
      </c>
      <c r="F286">
        <v>504</v>
      </c>
      <c r="G286">
        <v>6</v>
      </c>
      <c r="H286">
        <v>0.259332273</v>
      </c>
      <c r="I286">
        <v>235.80386845999999</v>
      </c>
      <c r="J286">
        <v>16.483514164999999</v>
      </c>
      <c r="K286">
        <v>6.5024504040000002</v>
      </c>
      <c r="L286">
        <v>22.985964569</v>
      </c>
      <c r="M286" t="s">
        <v>11</v>
      </c>
      <c r="N286">
        <v>2</v>
      </c>
    </row>
    <row r="287" spans="1:14" x14ac:dyDescent="0.3">
      <c r="A287" t="s">
        <v>10</v>
      </c>
      <c r="B287" s="2" t="str">
        <f t="shared" si="0"/>
        <v>Proteak-2.504.6</v>
      </c>
      <c r="C287" t="s">
        <v>26</v>
      </c>
      <c r="D287">
        <v>2</v>
      </c>
      <c r="E287">
        <v>49</v>
      </c>
      <c r="F287">
        <v>504</v>
      </c>
      <c r="G287">
        <v>6</v>
      </c>
      <c r="H287">
        <v>0.28919746439999999</v>
      </c>
      <c r="I287">
        <v>225.96124033000001</v>
      </c>
      <c r="J287">
        <v>15.213815135999999</v>
      </c>
      <c r="K287">
        <v>6.5024504040000002</v>
      </c>
      <c r="L287">
        <v>21.716265539999998</v>
      </c>
      <c r="M287" t="s">
        <v>11</v>
      </c>
      <c r="N287">
        <v>4</v>
      </c>
    </row>
    <row r="288" spans="1:14" x14ac:dyDescent="0.3">
      <c r="A288" t="s">
        <v>10</v>
      </c>
      <c r="B288" s="2" t="str">
        <f t="shared" si="0"/>
        <v>Proteak-2.504.2</v>
      </c>
      <c r="C288" t="s">
        <v>26</v>
      </c>
      <c r="D288">
        <v>2</v>
      </c>
      <c r="E288">
        <v>49</v>
      </c>
      <c r="F288">
        <v>504</v>
      </c>
      <c r="G288">
        <v>2</v>
      </c>
      <c r="H288">
        <v>0.28335014400000003</v>
      </c>
      <c r="I288">
        <v>221.44988735999999</v>
      </c>
      <c r="J288">
        <v>14.631850602</v>
      </c>
      <c r="K288">
        <v>6.5024504040000002</v>
      </c>
      <c r="L288">
        <v>21.134301006000001</v>
      </c>
      <c r="M288" t="s">
        <v>11</v>
      </c>
      <c r="N288">
        <v>5</v>
      </c>
    </row>
    <row r="289" spans="1:14" x14ac:dyDescent="0.3">
      <c r="A289" t="s">
        <v>10</v>
      </c>
      <c r="B289" s="2" t="str">
        <f t="shared" si="0"/>
        <v>Proteak-2.604.6</v>
      </c>
      <c r="C289" t="s">
        <v>26</v>
      </c>
      <c r="D289">
        <v>2</v>
      </c>
      <c r="E289">
        <v>44</v>
      </c>
      <c r="F289">
        <v>604</v>
      </c>
      <c r="G289">
        <v>6</v>
      </c>
      <c r="H289">
        <v>0.3082634064</v>
      </c>
      <c r="I289">
        <v>240.67108830999999</v>
      </c>
      <c r="J289">
        <v>16.565159424000001</v>
      </c>
      <c r="K289">
        <v>5.9423539098999996</v>
      </c>
      <c r="L289">
        <v>22.507513333999999</v>
      </c>
      <c r="M289" t="s">
        <v>11</v>
      </c>
      <c r="N289">
        <v>2</v>
      </c>
    </row>
    <row r="290" spans="1:14" x14ac:dyDescent="0.3">
      <c r="A290" t="s">
        <v>10</v>
      </c>
      <c r="B290" s="2" t="str">
        <f t="shared" si="0"/>
        <v>Proteak-3.103.4</v>
      </c>
      <c r="C290" t="s">
        <v>26</v>
      </c>
      <c r="D290">
        <v>3</v>
      </c>
      <c r="E290">
        <v>74</v>
      </c>
      <c r="F290">
        <v>103</v>
      </c>
      <c r="G290">
        <v>4</v>
      </c>
      <c r="H290">
        <v>0.31865586899999998</v>
      </c>
      <c r="I290">
        <v>252.36058023999999</v>
      </c>
      <c r="J290">
        <v>17.639685437000001</v>
      </c>
      <c r="K290">
        <v>-0.76604087899999995</v>
      </c>
      <c r="L290">
        <v>16.873644557999999</v>
      </c>
      <c r="M290" t="s">
        <v>11</v>
      </c>
      <c r="N290">
        <v>1</v>
      </c>
    </row>
    <row r="291" spans="1:14" x14ac:dyDescent="0.3">
      <c r="A291" t="s">
        <v>10</v>
      </c>
      <c r="B291" s="2" t="str">
        <f t="shared" si="0"/>
        <v>Proteak-1.309.6</v>
      </c>
      <c r="C291" t="s">
        <v>26</v>
      </c>
      <c r="D291">
        <v>1</v>
      </c>
      <c r="E291">
        <v>26</v>
      </c>
      <c r="F291">
        <v>309</v>
      </c>
      <c r="G291">
        <v>6</v>
      </c>
      <c r="H291">
        <v>0.18649014</v>
      </c>
      <c r="I291">
        <v>167.83469123</v>
      </c>
      <c r="J291">
        <v>15.126260402</v>
      </c>
      <c r="K291">
        <v>-4.3714740299999999</v>
      </c>
      <c r="L291">
        <v>10.754786372</v>
      </c>
      <c r="M291" t="s">
        <v>11</v>
      </c>
      <c r="N291">
        <v>4</v>
      </c>
    </row>
    <row r="292" spans="1:14" x14ac:dyDescent="0.3">
      <c r="A292" t="s">
        <v>10</v>
      </c>
      <c r="B292" s="24" t="str">
        <f t="shared" si="0"/>
        <v>Proteak-1.609.2</v>
      </c>
      <c r="C292" t="s">
        <v>26</v>
      </c>
      <c r="D292" s="23">
        <v>1</v>
      </c>
      <c r="E292" s="23">
        <v>7</v>
      </c>
      <c r="F292" s="23">
        <v>609</v>
      </c>
      <c r="G292" s="23">
        <v>2</v>
      </c>
      <c r="H292" s="23">
        <v>0.27809466300000002</v>
      </c>
      <c r="I292" s="23">
        <v>253.31110168999999</v>
      </c>
      <c r="J292" s="23">
        <v>19.880103391999999</v>
      </c>
      <c r="K292" s="23">
        <v>-10.56261469</v>
      </c>
      <c r="L292" s="23">
        <v>9.3174887039000005</v>
      </c>
      <c r="M292" s="23" t="s">
        <v>11</v>
      </c>
      <c r="N292" s="23">
        <v>1</v>
      </c>
    </row>
    <row r="293" spans="1:14" x14ac:dyDescent="0.3">
      <c r="A293" t="s">
        <v>10</v>
      </c>
      <c r="B293" s="2" t="str">
        <f t="shared" si="0"/>
        <v>Proteak-2.620.1</v>
      </c>
      <c r="C293" t="s">
        <v>26</v>
      </c>
      <c r="D293">
        <v>2</v>
      </c>
      <c r="E293">
        <v>47</v>
      </c>
      <c r="F293">
        <v>620</v>
      </c>
      <c r="G293">
        <v>1</v>
      </c>
      <c r="H293">
        <v>0.29004089309999997</v>
      </c>
      <c r="I293">
        <v>226.61196652999999</v>
      </c>
      <c r="J293">
        <v>20.553647455</v>
      </c>
      <c r="K293">
        <v>-12.734313350000001</v>
      </c>
      <c r="L293">
        <v>7.8193341055000003</v>
      </c>
      <c r="M293" t="s">
        <v>11</v>
      </c>
      <c r="N293">
        <v>1</v>
      </c>
    </row>
    <row r="294" spans="1:14" x14ac:dyDescent="0.3">
      <c r="A294" t="s">
        <v>10</v>
      </c>
      <c r="B294" s="2" t="str">
        <f t="shared" si="0"/>
        <v>Proteak-3.506.3</v>
      </c>
      <c r="C294" t="s">
        <v>26</v>
      </c>
      <c r="D294">
        <v>3</v>
      </c>
      <c r="E294">
        <v>67</v>
      </c>
      <c r="F294">
        <v>506</v>
      </c>
      <c r="G294">
        <v>3</v>
      </c>
      <c r="H294">
        <v>0.27655379400000002</v>
      </c>
      <c r="I294">
        <v>219.14868300000001</v>
      </c>
      <c r="J294">
        <v>18.019259719000001</v>
      </c>
      <c r="K294">
        <v>-12.90528303</v>
      </c>
      <c r="L294">
        <v>5.1139766858</v>
      </c>
      <c r="M294" t="s">
        <v>11</v>
      </c>
      <c r="N294">
        <v>1</v>
      </c>
    </row>
    <row r="295" spans="1:14" x14ac:dyDescent="0.3">
      <c r="A295" t="s">
        <v>10</v>
      </c>
      <c r="B295" s="2" t="str">
        <f t="shared" si="0"/>
        <v>Proteak-2.607.1</v>
      </c>
      <c r="C295" t="s">
        <v>26</v>
      </c>
      <c r="D295">
        <v>2</v>
      </c>
      <c r="E295">
        <v>41</v>
      </c>
      <c r="F295">
        <v>607</v>
      </c>
      <c r="G295">
        <v>1</v>
      </c>
      <c r="H295">
        <v>0.31595907449999999</v>
      </c>
      <c r="I295">
        <v>246.60848745999999</v>
      </c>
      <c r="J295">
        <v>19.365537691</v>
      </c>
      <c r="K295">
        <v>-14.28778002</v>
      </c>
      <c r="L295">
        <v>5.0777576720999997</v>
      </c>
      <c r="M295" t="s">
        <v>11</v>
      </c>
      <c r="N295">
        <v>2</v>
      </c>
    </row>
    <row r="296" spans="1:14" x14ac:dyDescent="0.3">
      <c r="A296" t="s">
        <v>10</v>
      </c>
      <c r="B296" s="2" t="str">
        <f t="shared" si="0"/>
        <v>Proteak-3.305.6</v>
      </c>
      <c r="C296" t="s">
        <v>26</v>
      </c>
      <c r="D296">
        <v>3</v>
      </c>
      <c r="E296">
        <v>70</v>
      </c>
      <c r="F296">
        <v>305</v>
      </c>
      <c r="G296">
        <v>6</v>
      </c>
      <c r="H296">
        <v>0.27738172500000002</v>
      </c>
      <c r="I296">
        <v>219.80178999</v>
      </c>
      <c r="J296">
        <v>17.674851676999999</v>
      </c>
      <c r="K296">
        <v>-20.86008584</v>
      </c>
      <c r="L296">
        <v>-3.1852341669999999</v>
      </c>
      <c r="M296" t="s">
        <v>11</v>
      </c>
      <c r="N296">
        <v>2</v>
      </c>
    </row>
  </sheetData>
  <autoFilter ref="A1:N296" xr:uid="{00000000-0009-0000-0000-000004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Dist</vt:lpstr>
      <vt:lpstr>Candidates</vt:lpstr>
      <vt:lpstr>Comments SKC</vt:lpstr>
      <vt:lpstr>SKC</vt:lpstr>
      <vt:lpstr>Latest version Jetton</vt:lpstr>
      <vt:lpstr>'Comments SKC'!Print_Area</vt:lpstr>
      <vt:lpstr>SKC!Print_Area</vt:lpstr>
      <vt:lpstr>'Comments SKC'!Print_Titles</vt:lpstr>
      <vt:lpstr>SKC!Print_Titles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Jetton</dc:creator>
  <cp:lastModifiedBy>William C Woodbridge</cp:lastModifiedBy>
  <cp:lastPrinted>2018-11-19T16:20:42Z</cp:lastPrinted>
  <dcterms:created xsi:type="dcterms:W3CDTF">2017-08-09T16:00:39Z</dcterms:created>
  <dcterms:modified xsi:type="dcterms:W3CDTF">2023-07-07T17:03:49Z</dcterms:modified>
</cp:coreProperties>
</file>